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1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bookViews>
    <workbookView xWindow="0" yWindow="0" windowWidth="20490" windowHeight="7755"/>
  </bookViews>
  <sheets>
    <sheet name="Sheet3" sheetId="3" r:id="rId1"/>
    <sheet name="simulation" sheetId="4" r:id="rId2"/>
    <sheet name="SIR-STATE" sheetId="5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" i="4" l="1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2" i="4"/>
  <c r="I2" i="4"/>
  <c r="I1" i="4"/>
  <c r="B11" i="4"/>
  <c r="B19" i="4"/>
  <c r="B27" i="4"/>
  <c r="A71" i="4"/>
  <c r="C71" i="4"/>
  <c r="D71" i="4"/>
  <c r="A3" i="4"/>
  <c r="C3" i="4"/>
  <c r="D3" i="4"/>
  <c r="A4" i="4"/>
  <c r="C4" i="4"/>
  <c r="D4" i="4"/>
  <c r="A5" i="4"/>
  <c r="C5" i="4"/>
  <c r="D5" i="4"/>
  <c r="A6" i="4"/>
  <c r="C6" i="4"/>
  <c r="D6" i="4"/>
  <c r="A7" i="4"/>
  <c r="C7" i="4"/>
  <c r="D7" i="4"/>
  <c r="A8" i="4"/>
  <c r="C8" i="4"/>
  <c r="D8" i="4"/>
  <c r="A9" i="4"/>
  <c r="C9" i="4"/>
  <c r="D9" i="4"/>
  <c r="A10" i="4"/>
  <c r="C10" i="4"/>
  <c r="D10" i="4"/>
  <c r="A11" i="4"/>
  <c r="C11" i="4"/>
  <c r="D11" i="4"/>
  <c r="A12" i="4"/>
  <c r="C12" i="4"/>
  <c r="D12" i="4"/>
  <c r="A13" i="4"/>
  <c r="C13" i="4"/>
  <c r="D13" i="4"/>
  <c r="A14" i="4"/>
  <c r="C14" i="4"/>
  <c r="D14" i="4"/>
  <c r="A15" i="4"/>
  <c r="C15" i="4"/>
  <c r="D15" i="4"/>
  <c r="A16" i="4"/>
  <c r="C16" i="4"/>
  <c r="D16" i="4"/>
  <c r="A17" i="4"/>
  <c r="C17" i="4"/>
  <c r="D17" i="4"/>
  <c r="A18" i="4"/>
  <c r="C18" i="4"/>
  <c r="D18" i="4"/>
  <c r="A19" i="4"/>
  <c r="C19" i="4"/>
  <c r="E19" i="4" s="1"/>
  <c r="D19" i="4"/>
  <c r="A20" i="4"/>
  <c r="C20" i="4"/>
  <c r="D20" i="4"/>
  <c r="A21" i="4"/>
  <c r="C21" i="4"/>
  <c r="D21" i="4"/>
  <c r="A22" i="4"/>
  <c r="C22" i="4"/>
  <c r="D22" i="4"/>
  <c r="A23" i="4"/>
  <c r="C23" i="4"/>
  <c r="D23" i="4"/>
  <c r="A24" i="4"/>
  <c r="C24" i="4"/>
  <c r="D24" i="4"/>
  <c r="A25" i="4"/>
  <c r="C25" i="4"/>
  <c r="D25" i="4"/>
  <c r="A26" i="4"/>
  <c r="C26" i="4"/>
  <c r="D26" i="4"/>
  <c r="A27" i="4"/>
  <c r="C27" i="4"/>
  <c r="D27" i="4"/>
  <c r="A28" i="4"/>
  <c r="C28" i="4"/>
  <c r="D28" i="4"/>
  <c r="A29" i="4"/>
  <c r="C29" i="4"/>
  <c r="D29" i="4"/>
  <c r="A30" i="4"/>
  <c r="C30" i="4"/>
  <c r="D30" i="4"/>
  <c r="A31" i="4"/>
  <c r="C31" i="4"/>
  <c r="D31" i="4"/>
  <c r="A32" i="4"/>
  <c r="C32" i="4"/>
  <c r="D32" i="4"/>
  <c r="A33" i="4"/>
  <c r="C33" i="4"/>
  <c r="D33" i="4"/>
  <c r="A34" i="4"/>
  <c r="C34" i="4"/>
  <c r="D34" i="4"/>
  <c r="A35" i="4"/>
  <c r="C35" i="4"/>
  <c r="D35" i="4"/>
  <c r="A36" i="4"/>
  <c r="C36" i="4"/>
  <c r="D36" i="4"/>
  <c r="A37" i="4"/>
  <c r="C37" i="4"/>
  <c r="D37" i="4"/>
  <c r="A38" i="4"/>
  <c r="C38" i="4"/>
  <c r="D38" i="4"/>
  <c r="A39" i="4"/>
  <c r="C39" i="4"/>
  <c r="D39" i="4"/>
  <c r="A40" i="4"/>
  <c r="C40" i="4"/>
  <c r="D40" i="4"/>
  <c r="A41" i="4"/>
  <c r="C41" i="4"/>
  <c r="D41" i="4"/>
  <c r="A42" i="4"/>
  <c r="C42" i="4"/>
  <c r="D42" i="4"/>
  <c r="A43" i="4"/>
  <c r="C43" i="4"/>
  <c r="D43" i="4"/>
  <c r="A44" i="4"/>
  <c r="C44" i="4"/>
  <c r="D44" i="4"/>
  <c r="A45" i="4"/>
  <c r="C45" i="4"/>
  <c r="D45" i="4"/>
  <c r="A46" i="4"/>
  <c r="C46" i="4"/>
  <c r="D46" i="4"/>
  <c r="A47" i="4"/>
  <c r="C47" i="4"/>
  <c r="D47" i="4"/>
  <c r="A48" i="4"/>
  <c r="C48" i="4"/>
  <c r="D48" i="4"/>
  <c r="A49" i="4"/>
  <c r="C49" i="4"/>
  <c r="D49" i="4"/>
  <c r="A50" i="4"/>
  <c r="C50" i="4"/>
  <c r="D50" i="4"/>
  <c r="A51" i="4"/>
  <c r="C51" i="4"/>
  <c r="D51" i="4"/>
  <c r="A52" i="4"/>
  <c r="C52" i="4"/>
  <c r="D52" i="4"/>
  <c r="A53" i="4"/>
  <c r="C53" i="4"/>
  <c r="D53" i="4"/>
  <c r="A54" i="4"/>
  <c r="C54" i="4"/>
  <c r="D54" i="4"/>
  <c r="A55" i="4"/>
  <c r="C55" i="4"/>
  <c r="D55" i="4"/>
  <c r="A56" i="4"/>
  <c r="C56" i="4"/>
  <c r="D56" i="4"/>
  <c r="A57" i="4"/>
  <c r="C57" i="4"/>
  <c r="D57" i="4"/>
  <c r="A58" i="4"/>
  <c r="C58" i="4"/>
  <c r="D58" i="4"/>
  <c r="A59" i="4"/>
  <c r="C59" i="4"/>
  <c r="D59" i="4"/>
  <c r="A60" i="4"/>
  <c r="C60" i="4"/>
  <c r="D60" i="4"/>
  <c r="A61" i="4"/>
  <c r="C61" i="4"/>
  <c r="D61" i="4"/>
  <c r="A62" i="4"/>
  <c r="C62" i="4"/>
  <c r="D62" i="4"/>
  <c r="A63" i="4"/>
  <c r="C63" i="4"/>
  <c r="D63" i="4"/>
  <c r="A64" i="4"/>
  <c r="C64" i="4"/>
  <c r="D64" i="4"/>
  <c r="A65" i="4"/>
  <c r="C65" i="4"/>
  <c r="D65" i="4"/>
  <c r="A66" i="4"/>
  <c r="C66" i="4"/>
  <c r="D66" i="4"/>
  <c r="A67" i="4"/>
  <c r="C67" i="4"/>
  <c r="D67" i="4"/>
  <c r="A68" i="4"/>
  <c r="C68" i="4"/>
  <c r="D68" i="4"/>
  <c r="A69" i="4"/>
  <c r="C69" i="4"/>
  <c r="D69" i="4"/>
  <c r="A70" i="4"/>
  <c r="C70" i="4"/>
  <c r="D70" i="4"/>
  <c r="D2" i="4"/>
  <c r="C2" i="4"/>
  <c r="A2" i="4"/>
  <c r="E71" i="4" l="1"/>
  <c r="E67" i="4"/>
  <c r="E63" i="4"/>
  <c r="E59" i="4"/>
  <c r="E55" i="4"/>
  <c r="E51" i="4"/>
  <c r="E47" i="4"/>
  <c r="E43" i="4"/>
  <c r="E39" i="4"/>
  <c r="E35" i="4"/>
  <c r="E27" i="4"/>
  <c r="E23" i="4"/>
  <c r="E13" i="4"/>
  <c r="E11" i="4"/>
  <c r="E5" i="4"/>
  <c r="B31" i="4"/>
  <c r="E31" i="4" s="1"/>
  <c r="B23" i="4"/>
  <c r="B15" i="4"/>
  <c r="E15" i="4" s="1"/>
  <c r="B7" i="4"/>
  <c r="E7" i="4" s="1"/>
  <c r="B3" i="4"/>
  <c r="E3" i="4" s="1"/>
  <c r="B70" i="4"/>
  <c r="E70" i="4" s="1"/>
  <c r="B68" i="4"/>
  <c r="E68" i="4" s="1"/>
  <c r="B66" i="4"/>
  <c r="E66" i="4" s="1"/>
  <c r="B64" i="4"/>
  <c r="E64" i="4" s="1"/>
  <c r="B62" i="4"/>
  <c r="E62" i="4" s="1"/>
  <c r="B60" i="4"/>
  <c r="E60" i="4" s="1"/>
  <c r="B58" i="4"/>
  <c r="E58" i="4" s="1"/>
  <c r="B56" i="4"/>
  <c r="E56" i="4" s="1"/>
  <c r="B54" i="4"/>
  <c r="E54" i="4" s="1"/>
  <c r="B52" i="4"/>
  <c r="E52" i="4" s="1"/>
  <c r="B50" i="4"/>
  <c r="E50" i="4" s="1"/>
  <c r="B48" i="4"/>
  <c r="E48" i="4" s="1"/>
  <c r="B46" i="4"/>
  <c r="E46" i="4" s="1"/>
  <c r="B44" i="4"/>
  <c r="E44" i="4" s="1"/>
  <c r="B42" i="4"/>
  <c r="E42" i="4" s="1"/>
  <c r="B40" i="4"/>
  <c r="E40" i="4" s="1"/>
  <c r="B38" i="4"/>
  <c r="E38" i="4" s="1"/>
  <c r="B36" i="4"/>
  <c r="E36" i="4" s="1"/>
  <c r="B34" i="4"/>
  <c r="E34" i="4" s="1"/>
  <c r="B4" i="4"/>
  <c r="E4" i="4" s="1"/>
  <c r="B6" i="4"/>
  <c r="E6" i="4" s="1"/>
  <c r="B8" i="4"/>
  <c r="E8" i="4" s="1"/>
  <c r="B10" i="4"/>
  <c r="E10" i="4" s="1"/>
  <c r="B12" i="4"/>
  <c r="E12" i="4" s="1"/>
  <c r="B14" i="4"/>
  <c r="E14" i="4" s="1"/>
  <c r="B16" i="4"/>
  <c r="E16" i="4" s="1"/>
  <c r="B18" i="4"/>
  <c r="E18" i="4" s="1"/>
  <c r="B20" i="4"/>
  <c r="E20" i="4" s="1"/>
  <c r="B22" i="4"/>
  <c r="E22" i="4" s="1"/>
  <c r="B24" i="4"/>
  <c r="E24" i="4" s="1"/>
  <c r="B26" i="4"/>
  <c r="E26" i="4" s="1"/>
  <c r="B28" i="4"/>
  <c r="E28" i="4" s="1"/>
  <c r="B30" i="4"/>
  <c r="E30" i="4" s="1"/>
  <c r="B32" i="4"/>
  <c r="E32" i="4" s="1"/>
  <c r="B2" i="4"/>
  <c r="E2" i="4" s="1"/>
  <c r="B71" i="4"/>
  <c r="B69" i="4"/>
  <c r="E69" i="4" s="1"/>
  <c r="B67" i="4"/>
  <c r="B65" i="4"/>
  <c r="E65" i="4" s="1"/>
  <c r="B63" i="4"/>
  <c r="B61" i="4"/>
  <c r="E61" i="4" s="1"/>
  <c r="B59" i="4"/>
  <c r="B57" i="4"/>
  <c r="E57" i="4" s="1"/>
  <c r="B55" i="4"/>
  <c r="B53" i="4"/>
  <c r="E53" i="4" s="1"/>
  <c r="B51" i="4"/>
  <c r="B49" i="4"/>
  <c r="E49" i="4" s="1"/>
  <c r="B47" i="4"/>
  <c r="B45" i="4"/>
  <c r="E45" i="4" s="1"/>
  <c r="B43" i="4"/>
  <c r="B41" i="4"/>
  <c r="E41" i="4" s="1"/>
  <c r="B39" i="4"/>
  <c r="B37" i="4"/>
  <c r="E37" i="4" s="1"/>
  <c r="B35" i="4"/>
  <c r="B33" i="4"/>
  <c r="E33" i="4" s="1"/>
  <c r="B29" i="4"/>
  <c r="E29" i="4" s="1"/>
  <c r="B25" i="4"/>
  <c r="E25" i="4" s="1"/>
  <c r="B21" i="4"/>
  <c r="E21" i="4" s="1"/>
  <c r="B17" i="4"/>
  <c r="E17" i="4" s="1"/>
  <c r="B13" i="4"/>
  <c r="B9" i="4"/>
  <c r="E9" i="4" s="1"/>
  <c r="B5" i="4"/>
</calcChain>
</file>

<file path=xl/sharedStrings.xml><?xml version="1.0" encoding="utf-8"?>
<sst xmlns="http://schemas.openxmlformats.org/spreadsheetml/2006/main" count="105" uniqueCount="92">
  <si>
    <t>Date</t>
  </si>
  <si>
    <t>Deaths</t>
  </si>
  <si>
    <t>Thu May 14 2020</t>
  </si>
  <si>
    <t>N/A</t>
  </si>
  <si>
    <t>Wed May 13 2020</t>
  </si>
  <si>
    <t>Tue May 12 2020</t>
  </si>
  <si>
    <t>Mon May 11 2020</t>
  </si>
  <si>
    <t>Sun May 10 2020</t>
  </si>
  <si>
    <t>Sat May 9 2020</t>
  </si>
  <si>
    <t>Fri May 8 2020</t>
  </si>
  <si>
    <t>Thu May 7 2020</t>
  </si>
  <si>
    <t>Wed May 6 2020</t>
  </si>
  <si>
    <t>Tue May 5 2020</t>
  </si>
  <si>
    <t>Mon May 4 2020</t>
  </si>
  <si>
    <t>Sun May 3 2020</t>
  </si>
  <si>
    <t>Sat May 2 2020</t>
  </si>
  <si>
    <t>Fri May 1 2020</t>
  </si>
  <si>
    <t>Thu Apr 30 2020</t>
  </si>
  <si>
    <t>Wed Apr 29 2020</t>
  </si>
  <si>
    <t>Tue Apr 28 2020</t>
  </si>
  <si>
    <t>Mon Apr 27 2020</t>
  </si>
  <si>
    <t>Sun Apr 26 2020</t>
  </si>
  <si>
    <t>Sat Apr 25 2020</t>
  </si>
  <si>
    <t>Fri Apr 24 2020</t>
  </si>
  <si>
    <t>Thu Apr 23 2020</t>
  </si>
  <si>
    <t>Wed Apr 22 2020</t>
  </si>
  <si>
    <t>Tue Apr 21 2020</t>
  </si>
  <si>
    <t>Mon Apr 20 2020</t>
  </si>
  <si>
    <t>Sun Apr 19 2020</t>
  </si>
  <si>
    <t>Sat Apr 18 2020</t>
  </si>
  <si>
    <t>Fri Apr 17 2020</t>
  </si>
  <si>
    <t>Thu Apr 16 2020</t>
  </si>
  <si>
    <t>Wed Apr 15 2020</t>
  </si>
  <si>
    <t>Tue Apr 14 2020</t>
  </si>
  <si>
    <t>Mon Apr 13 2020</t>
  </si>
  <si>
    <t>Sun Apr 12 2020</t>
  </si>
  <si>
    <t>Sat Apr 11 2020</t>
  </si>
  <si>
    <t>Fri Apr 10 2020</t>
  </si>
  <si>
    <t>Thu Apr 9 2020</t>
  </si>
  <si>
    <t>Wed Apr 8 2020</t>
  </si>
  <si>
    <t>Tue Apr 7 2020</t>
  </si>
  <si>
    <t>Mon Apr 6 2020</t>
  </si>
  <si>
    <t>Sun Apr 5 2020</t>
  </si>
  <si>
    <t>Sat Apr 4 2020</t>
  </si>
  <si>
    <t>Fri Apr 3 2020</t>
  </si>
  <si>
    <t>Thu Apr 2 2020</t>
  </si>
  <si>
    <t>Wed Apr 1 2020</t>
  </si>
  <si>
    <t>Tue Mar 31 2020</t>
  </si>
  <si>
    <t>Mon Mar 30 2020</t>
  </si>
  <si>
    <t>Sun Mar 29 2020</t>
  </si>
  <si>
    <t>Sat Mar 28 2020</t>
  </si>
  <si>
    <t>Fri Mar 27 2020</t>
  </si>
  <si>
    <t>Thu Mar 26 2020</t>
  </si>
  <si>
    <t>Wed Mar 25 2020</t>
  </si>
  <si>
    <t>Tue Mar 24 2020</t>
  </si>
  <si>
    <t>Mon Mar 23 2020</t>
  </si>
  <si>
    <t>Sun Mar 22 2020</t>
  </si>
  <si>
    <t>Sat Mar 21 2020</t>
  </si>
  <si>
    <t>Fri Mar 20 2020</t>
  </si>
  <si>
    <t>Thu Mar 19 2020</t>
  </si>
  <si>
    <t>Wed Mar 18 2020</t>
  </si>
  <si>
    <t>Tue Mar 17 2020</t>
  </si>
  <si>
    <t>Mon Mar 16 2020</t>
  </si>
  <si>
    <t>Sun Mar 15 2020</t>
  </si>
  <si>
    <t>Sat Mar 14 2020</t>
  </si>
  <si>
    <t>Fri Mar 13 2020</t>
  </si>
  <si>
    <t>Thu Mar 12 2020</t>
  </si>
  <si>
    <t>Wed Mar 11 2020</t>
  </si>
  <si>
    <t>Tue Mar 10 2020</t>
  </si>
  <si>
    <t>Mon Mar 9 2020</t>
  </si>
  <si>
    <t>Sun Mar 8 2020</t>
  </si>
  <si>
    <t>Sat Mar 7 2020</t>
  </si>
  <si>
    <t>Fri Mar 6 2020</t>
  </si>
  <si>
    <t>Recoverd</t>
  </si>
  <si>
    <t>Infected</t>
  </si>
  <si>
    <t>Time (days)</t>
  </si>
  <si>
    <t>Suspectible</t>
  </si>
  <si>
    <t>Time (t)</t>
  </si>
  <si>
    <t xml:space="preserve">Infected </t>
  </si>
  <si>
    <t>Recovered</t>
  </si>
  <si>
    <t>Constants</t>
  </si>
  <si>
    <t>S=Number od suspectible</t>
  </si>
  <si>
    <t>I=number of infected</t>
  </si>
  <si>
    <t>R=number of recovered</t>
  </si>
  <si>
    <t>Sum</t>
  </si>
  <si>
    <t>Average</t>
  </si>
  <si>
    <t>Running Total</t>
  </si>
  <si>
    <t>Count</t>
  </si>
  <si>
    <t>rate of infection</t>
  </si>
  <si>
    <t>Rate of recovery</t>
  </si>
  <si>
    <t>Average Rate of infection</t>
  </si>
  <si>
    <t>Average Rate of Recovery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</si>
</sst>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9]d\-mmm;@"/>
    <numFmt numFmtId="165" formatCode="[$-F800]dddd\,\ mmmm\ dd\,\ yyyy"/>
    <numFmt numFmtId="168" formatCode="0.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3" fontId="0" fillId="0" borderId="0" xfId="0" applyNumberFormat="1"/>
    <xf numFmtId="9" fontId="0" fillId="0" borderId="0" xfId="1" applyFont="1"/>
    <xf numFmtId="168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Sheet3!$C$1</c:f>
              <c:strCache>
                <c:ptCount val="1"/>
                <c:pt idx="0">
                  <c:v>Infected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Sheet3!$B$2:$B$71</c:f>
              <c:numCache>
                <c:formatCode>0</c:formatCode>
                <c:ptCount val="7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</c:numCache>
            </c:numRef>
          </c:cat>
          <c:val>
            <c:numRef>
              <c:f>Sheet3!$C$2:$C$71</c:f>
              <c:numCache>
                <c:formatCode>General</c:formatCode>
                <c:ptCount val="70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10</c:v>
                </c:pt>
                <c:pt idx="4">
                  <c:v>12</c:v>
                </c:pt>
                <c:pt idx="5">
                  <c:v>16</c:v>
                </c:pt>
                <c:pt idx="6">
                  <c:v>22</c:v>
                </c:pt>
                <c:pt idx="7">
                  <c:v>41</c:v>
                </c:pt>
                <c:pt idx="8">
                  <c:v>47</c:v>
                </c:pt>
                <c:pt idx="9">
                  <c:v>63</c:v>
                </c:pt>
                <c:pt idx="10">
                  <c:v>76</c:v>
                </c:pt>
                <c:pt idx="11">
                  <c:v>96</c:v>
                </c:pt>
                <c:pt idx="12">
                  <c:v>133</c:v>
                </c:pt>
                <c:pt idx="13">
                  <c:v>185</c:v>
                </c:pt>
                <c:pt idx="14">
                  <c:v>268</c:v>
                </c:pt>
                <c:pt idx="15">
                  <c:v>371</c:v>
                </c:pt>
                <c:pt idx="16">
                  <c:v>479</c:v>
                </c:pt>
                <c:pt idx="17">
                  <c:v>644</c:v>
                </c:pt>
                <c:pt idx="18">
                  <c:v>851</c:v>
                </c:pt>
                <c:pt idx="19">
                  <c:v>1127</c:v>
                </c:pt>
                <c:pt idx="20">
                  <c:v>1687</c:v>
                </c:pt>
                <c:pt idx="21">
                  <c:v>2218</c:v>
                </c:pt>
                <c:pt idx="22">
                  <c:v>2751</c:v>
                </c:pt>
                <c:pt idx="23">
                  <c:v>3394</c:v>
                </c:pt>
                <c:pt idx="24">
                  <c:v>4087</c:v>
                </c:pt>
                <c:pt idx="25">
                  <c:v>4843</c:v>
                </c:pt>
                <c:pt idx="26">
                  <c:v>5805</c:v>
                </c:pt>
                <c:pt idx="27">
                  <c:v>7016</c:v>
                </c:pt>
                <c:pt idx="28">
                  <c:v>8420</c:v>
                </c:pt>
                <c:pt idx="29">
                  <c:v>10017</c:v>
                </c:pt>
                <c:pt idx="30">
                  <c:v>11510</c:v>
                </c:pt>
                <c:pt idx="31">
                  <c:v>12980</c:v>
                </c:pt>
                <c:pt idx="32">
                  <c:v>14559</c:v>
                </c:pt>
                <c:pt idx="33">
                  <c:v>16239</c:v>
                </c:pt>
                <c:pt idx="34">
                  <c:v>18228</c:v>
                </c:pt>
                <c:pt idx="35">
                  <c:v>19979</c:v>
                </c:pt>
                <c:pt idx="36">
                  <c:v>21655</c:v>
                </c:pt>
                <c:pt idx="37">
                  <c:v>22833</c:v>
                </c:pt>
                <c:pt idx="38">
                  <c:v>24199</c:v>
                </c:pt>
                <c:pt idx="39">
                  <c:v>25345</c:v>
                </c:pt>
                <c:pt idx="40">
                  <c:v>26490</c:v>
                </c:pt>
                <c:pt idx="41">
                  <c:v>27735</c:v>
                </c:pt>
                <c:pt idx="42">
                  <c:v>29441</c:v>
                </c:pt>
                <c:pt idx="43">
                  <c:v>31069</c:v>
                </c:pt>
                <c:pt idx="44">
                  <c:v>32284</c:v>
                </c:pt>
                <c:pt idx="45">
                  <c:v>33232</c:v>
                </c:pt>
                <c:pt idx="46">
                  <c:v>34528</c:v>
                </c:pt>
                <c:pt idx="47">
                  <c:v>35684</c:v>
                </c:pt>
                <c:pt idx="48">
                  <c:v>37053</c:v>
                </c:pt>
                <c:pt idx="49">
                  <c:v>38652</c:v>
                </c:pt>
                <c:pt idx="50">
                  <c:v>40049</c:v>
                </c:pt>
                <c:pt idx="51">
                  <c:v>41165</c:v>
                </c:pt>
                <c:pt idx="52">
                  <c:v>42050</c:v>
                </c:pt>
                <c:pt idx="53">
                  <c:v>43264</c:v>
                </c:pt>
                <c:pt idx="54">
                  <c:v>44366</c:v>
                </c:pt>
                <c:pt idx="55">
                  <c:v>45763</c:v>
                </c:pt>
                <c:pt idx="56">
                  <c:v>46971</c:v>
                </c:pt>
                <c:pt idx="57">
                  <c:v>48305</c:v>
                </c:pt>
                <c:pt idx="58">
                  <c:v>49267</c:v>
                </c:pt>
                <c:pt idx="59">
                  <c:v>50092</c:v>
                </c:pt>
                <c:pt idx="60">
                  <c:v>50957</c:v>
                </c:pt>
                <c:pt idx="61">
                  <c:v>51845</c:v>
                </c:pt>
                <c:pt idx="62">
                  <c:v>52915</c:v>
                </c:pt>
                <c:pt idx="63">
                  <c:v>54238</c:v>
                </c:pt>
                <c:pt idx="64">
                  <c:v>55316</c:v>
                </c:pt>
                <c:pt idx="65">
                  <c:v>56611</c:v>
                </c:pt>
                <c:pt idx="66">
                  <c:v>57154</c:v>
                </c:pt>
                <c:pt idx="67">
                  <c:v>57991</c:v>
                </c:pt>
                <c:pt idx="68">
                  <c:v>58698</c:v>
                </c:pt>
                <c:pt idx="69">
                  <c:v>59636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89-4446-871C-AC7152D82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3709480"/>
        <c:axId val="413712224"/>
      </c:lineChart>
      <c:catAx>
        <c:axId val="41370948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3712224"/>
        <c:crosses val="autoZero"/>
        <c:auto val="1"/>
        <c:lblAlgn val="ctr"/>
        <c:lblOffset val="100"/>
        <c:noMultiLvlLbl val="0"/>
      </c:catAx>
      <c:valAx>
        <c:axId val="41371222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Infected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3709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Sheet3!$D$1</c:f>
              <c:strCache>
                <c:ptCount val="1"/>
                <c:pt idx="0">
                  <c:v>Deaths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Sheet3!$B$2:$B$71</c:f>
              <c:numCache>
                <c:formatCode>0</c:formatCode>
                <c:ptCount val="7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</c:numCache>
            </c:numRef>
          </c:cat>
          <c:val>
            <c:numRef>
              <c:f>Sheet3!$D$2:$D$71</c:f>
              <c:numCache>
                <c:formatCode>General</c:formatCode>
                <c:ptCount val="7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6</c:v>
                </c:pt>
                <c:pt idx="6">
                  <c:v>7</c:v>
                </c:pt>
                <c:pt idx="7">
                  <c:v>11</c:v>
                </c:pt>
                <c:pt idx="8">
                  <c:v>16</c:v>
                </c:pt>
                <c:pt idx="9">
                  <c:v>22</c:v>
                </c:pt>
                <c:pt idx="10">
                  <c:v>34</c:v>
                </c:pt>
                <c:pt idx="11">
                  <c:v>38</c:v>
                </c:pt>
                <c:pt idx="12">
                  <c:v>49</c:v>
                </c:pt>
                <c:pt idx="13">
                  <c:v>63</c:v>
                </c:pt>
                <c:pt idx="14">
                  <c:v>74</c:v>
                </c:pt>
                <c:pt idx="15">
                  <c:v>90</c:v>
                </c:pt>
                <c:pt idx="16">
                  <c:v>102</c:v>
                </c:pt>
                <c:pt idx="17">
                  <c:v>136</c:v>
                </c:pt>
                <c:pt idx="18">
                  <c:v>150</c:v>
                </c:pt>
                <c:pt idx="19">
                  <c:v>162</c:v>
                </c:pt>
                <c:pt idx="20">
                  <c:v>240</c:v>
                </c:pt>
                <c:pt idx="21">
                  <c:v>309</c:v>
                </c:pt>
                <c:pt idx="22">
                  <c:v>338</c:v>
                </c:pt>
                <c:pt idx="23">
                  <c:v>416</c:v>
                </c:pt>
                <c:pt idx="24">
                  <c:v>494</c:v>
                </c:pt>
                <c:pt idx="25">
                  <c:v>507</c:v>
                </c:pt>
                <c:pt idx="26">
                  <c:v>524</c:v>
                </c:pt>
                <c:pt idx="27">
                  <c:v>584</c:v>
                </c:pt>
                <c:pt idx="28">
                  <c:v>647</c:v>
                </c:pt>
                <c:pt idx="29">
                  <c:v>707</c:v>
                </c:pt>
                <c:pt idx="30">
                  <c:v>756</c:v>
                </c:pt>
                <c:pt idx="31">
                  <c:v>836</c:v>
                </c:pt>
                <c:pt idx="32">
                  <c:v>1112</c:v>
                </c:pt>
                <c:pt idx="33">
                  <c:v>1204</c:v>
                </c:pt>
                <c:pt idx="34">
                  <c:v>1421</c:v>
                </c:pt>
                <c:pt idx="35">
                  <c:v>1492</c:v>
                </c:pt>
                <c:pt idx="36">
                  <c:v>1537</c:v>
                </c:pt>
                <c:pt idx="37">
                  <c:v>1550</c:v>
                </c:pt>
                <c:pt idx="38">
                  <c:v>1564</c:v>
                </c:pt>
                <c:pt idx="39">
                  <c:v>1597</c:v>
                </c:pt>
                <c:pt idx="40">
                  <c:v>1622</c:v>
                </c:pt>
                <c:pt idx="41">
                  <c:v>1716</c:v>
                </c:pt>
                <c:pt idx="42">
                  <c:v>2195</c:v>
                </c:pt>
                <c:pt idx="43">
                  <c:v>2292</c:v>
                </c:pt>
                <c:pt idx="44">
                  <c:v>2354</c:v>
                </c:pt>
                <c:pt idx="45">
                  <c:v>2418</c:v>
                </c:pt>
                <c:pt idx="46">
                  <c:v>2444</c:v>
                </c:pt>
                <c:pt idx="47">
                  <c:v>2458</c:v>
                </c:pt>
                <c:pt idx="48">
                  <c:v>3012</c:v>
                </c:pt>
                <c:pt idx="49">
                  <c:v>3106</c:v>
                </c:pt>
                <c:pt idx="50">
                  <c:v>3416</c:v>
                </c:pt>
                <c:pt idx="51">
                  <c:v>3616</c:v>
                </c:pt>
                <c:pt idx="52">
                  <c:v>3688</c:v>
                </c:pt>
                <c:pt idx="53">
                  <c:v>3707</c:v>
                </c:pt>
                <c:pt idx="54">
                  <c:v>3731</c:v>
                </c:pt>
                <c:pt idx="55">
                  <c:v>3806</c:v>
                </c:pt>
                <c:pt idx="56">
                  <c:v>3943</c:v>
                </c:pt>
                <c:pt idx="57">
                  <c:v>4218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E1E-49B0-A32D-A876A3C71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3711048"/>
        <c:axId val="413711440"/>
      </c:lineChart>
      <c:catAx>
        <c:axId val="41371104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3711440"/>
        <c:crosses val="autoZero"/>
        <c:auto val="1"/>
        <c:lblAlgn val="ctr"/>
        <c:lblOffset val="100"/>
        <c:noMultiLvlLbl val="0"/>
      </c:catAx>
      <c:valAx>
        <c:axId val="41371144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Deaths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3711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Sheet3!$E$1</c:f>
              <c:strCache>
                <c:ptCount val="1"/>
                <c:pt idx="0">
                  <c:v>Recoverd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Sheet3!$B$2:$B$71</c:f>
              <c:numCache>
                <c:formatCode>0</c:formatCode>
                <c:ptCount val="7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</c:numCache>
            </c:numRef>
          </c:cat>
          <c:val>
            <c:numRef>
              <c:f>Sheet3!$E$2:$E$71</c:f>
              <c:numCache>
                <c:formatCode>General</c:formatCode>
                <c:ptCount val="7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16</c:v>
                </c:pt>
                <c:pt idx="5">
                  <c:v>34</c:v>
                </c:pt>
                <c:pt idx="6">
                  <c:v>43</c:v>
                </c:pt>
                <c:pt idx="7">
                  <c:v>71</c:v>
                </c:pt>
                <c:pt idx="8">
                  <c:v>92</c:v>
                </c:pt>
                <c:pt idx="9">
                  <c:v>229</c:v>
                </c:pt>
                <c:pt idx="10">
                  <c:v>345</c:v>
                </c:pt>
                <c:pt idx="11">
                  <c:v>473</c:v>
                </c:pt>
                <c:pt idx="12">
                  <c:v>478</c:v>
                </c:pt>
                <c:pt idx="13">
                  <c:v>1049</c:v>
                </c:pt>
                <c:pt idx="14">
                  <c:v>1295</c:v>
                </c:pt>
                <c:pt idx="15">
                  <c:v>1306</c:v>
                </c:pt>
                <c:pt idx="16">
                  <c:v>1796</c:v>
                </c:pt>
                <c:pt idx="17">
                  <c:v>2255</c:v>
                </c:pt>
                <c:pt idx="18">
                  <c:v>2826</c:v>
                </c:pt>
                <c:pt idx="19">
                  <c:v>3839</c:v>
                </c:pt>
                <c:pt idx="20">
                  <c:v>3886</c:v>
                </c:pt>
                <c:pt idx="21">
                  <c:v>3899</c:v>
                </c:pt>
                <c:pt idx="22">
                  <c:v>3953</c:v>
                </c:pt>
                <c:pt idx="23">
                  <c:v>4098</c:v>
                </c:pt>
                <c:pt idx="24">
                  <c:v>4409</c:v>
                </c:pt>
                <c:pt idx="25">
                  <c:v>4475</c:v>
                </c:pt>
                <c:pt idx="26">
                  <c:v>4624</c:v>
                </c:pt>
                <c:pt idx="27">
                  <c:v>4737</c:v>
                </c:pt>
                <c:pt idx="28">
                  <c:v>4771</c:v>
                </c:pt>
                <c:pt idx="29">
                  <c:v>4829</c:v>
                </c:pt>
                <c:pt idx="30">
                  <c:v>4889</c:v>
                </c:pt>
                <c:pt idx="31">
                  <c:v>4902</c:v>
                </c:pt>
                <c:pt idx="32">
                  <c:v>4949</c:v>
                </c:pt>
                <c:pt idx="33">
                  <c:v>5105</c:v>
                </c:pt>
                <c:pt idx="34">
                  <c:v>5106</c:v>
                </c:pt>
                <c:pt idx="35">
                  <c:v>5265</c:v>
                </c:pt>
                <c:pt idx="36">
                  <c:v>5292</c:v>
                </c:pt>
                <c:pt idx="37">
                  <c:v>5450</c:v>
                </c:pt>
                <c:pt idx="38">
                  <c:v>5458</c:v>
                </c:pt>
                <c:pt idx="39">
                  <c:v>5658</c:v>
                </c:pt>
                <c:pt idx="40">
                  <c:v>5666</c:v>
                </c:pt>
                <c:pt idx="41">
                  <c:v>5744</c:v>
                </c:pt>
                <c:pt idx="42">
                  <c:v>5795</c:v>
                </c:pt>
                <c:pt idx="43">
                  <c:v>5808</c:v>
                </c:pt>
                <c:pt idx="44">
                  <c:v>5903</c:v>
                </c:pt>
                <c:pt idx="45">
                  <c:v>6083</c:v>
                </c:pt>
                <c:pt idx="46">
                  <c:v>6083</c:v>
                </c:pt>
                <c:pt idx="47">
                  <c:v>6448</c:v>
                </c:pt>
                <c:pt idx="48">
                  <c:v>6482</c:v>
                </c:pt>
                <c:pt idx="49">
                  <c:v>6482</c:v>
                </c:pt>
                <c:pt idx="50">
                  <c:v>6548</c:v>
                </c:pt>
                <c:pt idx="51">
                  <c:v>6592</c:v>
                </c:pt>
                <c:pt idx="52">
                  <c:v>6792</c:v>
                </c:pt>
                <c:pt idx="53">
                  <c:v>6889</c:v>
                </c:pt>
                <c:pt idx="54">
                  <c:v>7029</c:v>
                </c:pt>
                <c:pt idx="55">
                  <c:v>7064</c:v>
                </c:pt>
                <c:pt idx="56">
                  <c:v>7122</c:v>
                </c:pt>
                <c:pt idx="57">
                  <c:v>7134</c:v>
                </c:pt>
                <c:pt idx="58">
                  <c:v>7158</c:v>
                </c:pt>
                <c:pt idx="59">
                  <c:v>7260</c:v>
                </c:pt>
                <c:pt idx="60">
                  <c:v>7276</c:v>
                </c:pt>
                <c:pt idx="61">
                  <c:v>7401</c:v>
                </c:pt>
                <c:pt idx="62">
                  <c:v>7417</c:v>
                </c:pt>
                <c:pt idx="63">
                  <c:v>7424</c:v>
                </c:pt>
                <c:pt idx="64">
                  <c:v>7741</c:v>
                </c:pt>
                <c:pt idx="65">
                  <c:v>7771</c:v>
                </c:pt>
                <c:pt idx="66">
                  <c:v>7915</c:v>
                </c:pt>
                <c:pt idx="67">
                  <c:v>7928</c:v>
                </c:pt>
                <c:pt idx="68">
                  <c:v>8326</c:v>
                </c:pt>
                <c:pt idx="69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92B-41BE-9AB9-7FA5A94DE9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6851584"/>
        <c:axId val="416862168"/>
      </c:lineChart>
      <c:catAx>
        <c:axId val="41685158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6862168"/>
        <c:crosses val="autoZero"/>
        <c:auto val="1"/>
        <c:lblAlgn val="ctr"/>
        <c:lblOffset val="100"/>
        <c:noMultiLvlLbl val="0"/>
      </c:catAx>
      <c:valAx>
        <c:axId val="41686216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Recovered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6851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SIR-Model (45 steps)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simulation!$B$1</c:f>
              <c:strCache>
                <c:ptCount val="1"/>
                <c:pt idx="0">
                  <c:v>Suspectible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simulation!$B$2:$B$46</c:f>
              <c:numCache>
                <c:formatCode>#,##0</c:formatCode>
                <c:ptCount val="45"/>
                <c:pt idx="0">
                  <c:v>59636</c:v>
                </c:pt>
                <c:pt idx="1">
                  <c:v>59634</c:v>
                </c:pt>
                <c:pt idx="2">
                  <c:v>59632</c:v>
                </c:pt>
                <c:pt idx="3">
                  <c:v>59630</c:v>
                </c:pt>
                <c:pt idx="4">
                  <c:v>59626</c:v>
                </c:pt>
                <c:pt idx="5">
                  <c:v>59624</c:v>
                </c:pt>
                <c:pt idx="6">
                  <c:v>59620</c:v>
                </c:pt>
                <c:pt idx="7">
                  <c:v>59614</c:v>
                </c:pt>
                <c:pt idx="8">
                  <c:v>59595</c:v>
                </c:pt>
                <c:pt idx="9">
                  <c:v>59589</c:v>
                </c:pt>
                <c:pt idx="10">
                  <c:v>59573</c:v>
                </c:pt>
                <c:pt idx="11">
                  <c:v>59560</c:v>
                </c:pt>
                <c:pt idx="12">
                  <c:v>59540</c:v>
                </c:pt>
                <c:pt idx="13">
                  <c:v>59503</c:v>
                </c:pt>
                <c:pt idx="14">
                  <c:v>59451</c:v>
                </c:pt>
                <c:pt idx="15">
                  <c:v>59368</c:v>
                </c:pt>
                <c:pt idx="16">
                  <c:v>59265</c:v>
                </c:pt>
                <c:pt idx="17">
                  <c:v>59157</c:v>
                </c:pt>
                <c:pt idx="18">
                  <c:v>58992</c:v>
                </c:pt>
                <c:pt idx="19">
                  <c:v>58785</c:v>
                </c:pt>
                <c:pt idx="20">
                  <c:v>58509</c:v>
                </c:pt>
                <c:pt idx="21">
                  <c:v>57949</c:v>
                </c:pt>
                <c:pt idx="22">
                  <c:v>57418</c:v>
                </c:pt>
                <c:pt idx="23">
                  <c:v>56885</c:v>
                </c:pt>
                <c:pt idx="24">
                  <c:v>56242</c:v>
                </c:pt>
                <c:pt idx="25">
                  <c:v>55549</c:v>
                </c:pt>
                <c:pt idx="26">
                  <c:v>54793</c:v>
                </c:pt>
                <c:pt idx="27">
                  <c:v>53831</c:v>
                </c:pt>
                <c:pt idx="28">
                  <c:v>52620</c:v>
                </c:pt>
                <c:pt idx="29">
                  <c:v>51216</c:v>
                </c:pt>
                <c:pt idx="30">
                  <c:v>49619</c:v>
                </c:pt>
                <c:pt idx="31">
                  <c:v>48126</c:v>
                </c:pt>
                <c:pt idx="32">
                  <c:v>46656</c:v>
                </c:pt>
                <c:pt idx="33">
                  <c:v>45077</c:v>
                </c:pt>
                <c:pt idx="34">
                  <c:v>43397</c:v>
                </c:pt>
                <c:pt idx="35">
                  <c:v>41408</c:v>
                </c:pt>
                <c:pt idx="36">
                  <c:v>39657</c:v>
                </c:pt>
                <c:pt idx="37">
                  <c:v>37981</c:v>
                </c:pt>
                <c:pt idx="38">
                  <c:v>36803</c:v>
                </c:pt>
                <c:pt idx="39">
                  <c:v>35437</c:v>
                </c:pt>
                <c:pt idx="40">
                  <c:v>34291</c:v>
                </c:pt>
                <c:pt idx="41">
                  <c:v>33146</c:v>
                </c:pt>
                <c:pt idx="42">
                  <c:v>31901</c:v>
                </c:pt>
                <c:pt idx="43">
                  <c:v>30195</c:v>
                </c:pt>
                <c:pt idx="44">
                  <c:v>28567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simulation!$C$1</c:f>
              <c:strCache>
                <c:ptCount val="1"/>
                <c:pt idx="0">
                  <c:v>Infected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simulation!$C$2:$C$46</c:f>
              <c:numCache>
                <c:formatCode>General</c:formatCode>
                <c:ptCount val="4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10</c:v>
                </c:pt>
                <c:pt idx="4">
                  <c:v>12</c:v>
                </c:pt>
                <c:pt idx="5">
                  <c:v>16</c:v>
                </c:pt>
                <c:pt idx="6">
                  <c:v>22</c:v>
                </c:pt>
                <c:pt idx="7">
                  <c:v>41</c:v>
                </c:pt>
                <c:pt idx="8">
                  <c:v>47</c:v>
                </c:pt>
                <c:pt idx="9">
                  <c:v>63</c:v>
                </c:pt>
                <c:pt idx="10">
                  <c:v>76</c:v>
                </c:pt>
                <c:pt idx="11">
                  <c:v>96</c:v>
                </c:pt>
                <c:pt idx="12">
                  <c:v>133</c:v>
                </c:pt>
                <c:pt idx="13">
                  <c:v>185</c:v>
                </c:pt>
                <c:pt idx="14">
                  <c:v>268</c:v>
                </c:pt>
                <c:pt idx="15">
                  <c:v>371</c:v>
                </c:pt>
                <c:pt idx="16">
                  <c:v>479</c:v>
                </c:pt>
                <c:pt idx="17">
                  <c:v>644</c:v>
                </c:pt>
                <c:pt idx="18">
                  <c:v>851</c:v>
                </c:pt>
                <c:pt idx="19">
                  <c:v>1127</c:v>
                </c:pt>
                <c:pt idx="20">
                  <c:v>1687</c:v>
                </c:pt>
                <c:pt idx="21">
                  <c:v>2218</c:v>
                </c:pt>
                <c:pt idx="22">
                  <c:v>2751</c:v>
                </c:pt>
                <c:pt idx="23">
                  <c:v>3394</c:v>
                </c:pt>
                <c:pt idx="24">
                  <c:v>4087</c:v>
                </c:pt>
                <c:pt idx="25">
                  <c:v>4843</c:v>
                </c:pt>
                <c:pt idx="26">
                  <c:v>5805</c:v>
                </c:pt>
                <c:pt idx="27">
                  <c:v>7016</c:v>
                </c:pt>
                <c:pt idx="28">
                  <c:v>8420</c:v>
                </c:pt>
                <c:pt idx="29">
                  <c:v>10017</c:v>
                </c:pt>
                <c:pt idx="30">
                  <c:v>11510</c:v>
                </c:pt>
                <c:pt idx="31">
                  <c:v>12980</c:v>
                </c:pt>
                <c:pt idx="32">
                  <c:v>14559</c:v>
                </c:pt>
                <c:pt idx="33">
                  <c:v>16239</c:v>
                </c:pt>
                <c:pt idx="34">
                  <c:v>18228</c:v>
                </c:pt>
                <c:pt idx="35">
                  <c:v>19979</c:v>
                </c:pt>
                <c:pt idx="36">
                  <c:v>21655</c:v>
                </c:pt>
                <c:pt idx="37">
                  <c:v>22833</c:v>
                </c:pt>
                <c:pt idx="38">
                  <c:v>24199</c:v>
                </c:pt>
                <c:pt idx="39">
                  <c:v>25345</c:v>
                </c:pt>
                <c:pt idx="40">
                  <c:v>26490</c:v>
                </c:pt>
                <c:pt idx="41">
                  <c:v>27735</c:v>
                </c:pt>
                <c:pt idx="42">
                  <c:v>29441</c:v>
                </c:pt>
                <c:pt idx="43">
                  <c:v>31069</c:v>
                </c:pt>
                <c:pt idx="44">
                  <c:v>32284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simulation!$D$1</c:f>
              <c:strCache>
                <c:ptCount val="1"/>
                <c:pt idx="0">
                  <c:v>Recovered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simulation!$D$2:$D$46</c:f>
              <c:numCache>
                <c:formatCode>General</c:formatCode>
                <c:ptCount val="4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16</c:v>
                </c:pt>
                <c:pt idx="5">
                  <c:v>34</c:v>
                </c:pt>
                <c:pt idx="6">
                  <c:v>43</c:v>
                </c:pt>
                <c:pt idx="7">
                  <c:v>71</c:v>
                </c:pt>
                <c:pt idx="8">
                  <c:v>92</c:v>
                </c:pt>
                <c:pt idx="9">
                  <c:v>229</c:v>
                </c:pt>
                <c:pt idx="10">
                  <c:v>345</c:v>
                </c:pt>
                <c:pt idx="11">
                  <c:v>473</c:v>
                </c:pt>
                <c:pt idx="12">
                  <c:v>478</c:v>
                </c:pt>
                <c:pt idx="13">
                  <c:v>1049</c:v>
                </c:pt>
                <c:pt idx="14">
                  <c:v>1295</c:v>
                </c:pt>
                <c:pt idx="15">
                  <c:v>1306</c:v>
                </c:pt>
                <c:pt idx="16">
                  <c:v>1796</c:v>
                </c:pt>
                <c:pt idx="17">
                  <c:v>2255</c:v>
                </c:pt>
                <c:pt idx="18">
                  <c:v>2826</c:v>
                </c:pt>
                <c:pt idx="19">
                  <c:v>3839</c:v>
                </c:pt>
                <c:pt idx="20">
                  <c:v>3886</c:v>
                </c:pt>
                <c:pt idx="21">
                  <c:v>3899</c:v>
                </c:pt>
                <c:pt idx="22">
                  <c:v>3953</c:v>
                </c:pt>
                <c:pt idx="23">
                  <c:v>4098</c:v>
                </c:pt>
                <c:pt idx="24">
                  <c:v>4409</c:v>
                </c:pt>
                <c:pt idx="25">
                  <c:v>4475</c:v>
                </c:pt>
                <c:pt idx="26">
                  <c:v>4624</c:v>
                </c:pt>
                <c:pt idx="27">
                  <c:v>4737</c:v>
                </c:pt>
                <c:pt idx="28">
                  <c:v>4771</c:v>
                </c:pt>
                <c:pt idx="29">
                  <c:v>4829</c:v>
                </c:pt>
                <c:pt idx="30">
                  <c:v>4889</c:v>
                </c:pt>
                <c:pt idx="31">
                  <c:v>4902</c:v>
                </c:pt>
                <c:pt idx="32">
                  <c:v>4949</c:v>
                </c:pt>
                <c:pt idx="33">
                  <c:v>5105</c:v>
                </c:pt>
                <c:pt idx="34">
                  <c:v>5106</c:v>
                </c:pt>
                <c:pt idx="35">
                  <c:v>5265</c:v>
                </c:pt>
                <c:pt idx="36">
                  <c:v>5292</c:v>
                </c:pt>
                <c:pt idx="37">
                  <c:v>5450</c:v>
                </c:pt>
                <c:pt idx="38">
                  <c:v>5458</c:v>
                </c:pt>
                <c:pt idx="39">
                  <c:v>5658</c:v>
                </c:pt>
                <c:pt idx="40">
                  <c:v>5666</c:v>
                </c:pt>
                <c:pt idx="41">
                  <c:v>5744</c:v>
                </c:pt>
                <c:pt idx="42">
                  <c:v>5795</c:v>
                </c:pt>
                <c:pt idx="43">
                  <c:v>5808</c:v>
                </c:pt>
                <c:pt idx="44">
                  <c:v>5903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4696992"/>
        <c:axId val="584697384"/>
      </c:lineChart>
      <c:catAx>
        <c:axId val="584696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697384"/>
        <c:crosses val="autoZero"/>
        <c:auto val="1"/>
        <c:lblAlgn val="ctr"/>
        <c:lblOffset val="100"/>
        <c:noMultiLvlLbl val="0"/>
      </c:catAx>
      <c:valAx>
        <c:axId val="584697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696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SIR-Model (Whole data)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simulation!$B$1</c:f>
              <c:strCache>
                <c:ptCount val="1"/>
                <c:pt idx="0">
                  <c:v>Suspectible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simulation!$B$2:$B$70</c:f>
              <c:numCache>
                <c:formatCode>#,##0</c:formatCode>
                <c:ptCount val="69"/>
                <c:pt idx="0">
                  <c:v>59636</c:v>
                </c:pt>
                <c:pt idx="1">
                  <c:v>59634</c:v>
                </c:pt>
                <c:pt idx="2">
                  <c:v>59632</c:v>
                </c:pt>
                <c:pt idx="3">
                  <c:v>59630</c:v>
                </c:pt>
                <c:pt idx="4">
                  <c:v>59626</c:v>
                </c:pt>
                <c:pt idx="5">
                  <c:v>59624</c:v>
                </c:pt>
                <c:pt idx="6">
                  <c:v>59620</c:v>
                </c:pt>
                <c:pt idx="7">
                  <c:v>59614</c:v>
                </c:pt>
                <c:pt idx="8">
                  <c:v>59595</c:v>
                </c:pt>
                <c:pt idx="9">
                  <c:v>59589</c:v>
                </c:pt>
                <c:pt idx="10">
                  <c:v>59573</c:v>
                </c:pt>
                <c:pt idx="11">
                  <c:v>59560</c:v>
                </c:pt>
                <c:pt idx="12">
                  <c:v>59540</c:v>
                </c:pt>
                <c:pt idx="13">
                  <c:v>59503</c:v>
                </c:pt>
                <c:pt idx="14">
                  <c:v>59451</c:v>
                </c:pt>
                <c:pt idx="15">
                  <c:v>59368</c:v>
                </c:pt>
                <c:pt idx="16">
                  <c:v>59265</c:v>
                </c:pt>
                <c:pt idx="17">
                  <c:v>59157</c:v>
                </c:pt>
                <c:pt idx="18">
                  <c:v>58992</c:v>
                </c:pt>
                <c:pt idx="19">
                  <c:v>58785</c:v>
                </c:pt>
                <c:pt idx="20">
                  <c:v>58509</c:v>
                </c:pt>
                <c:pt idx="21">
                  <c:v>57949</c:v>
                </c:pt>
                <c:pt idx="22">
                  <c:v>57418</c:v>
                </c:pt>
                <c:pt idx="23">
                  <c:v>56885</c:v>
                </c:pt>
                <c:pt idx="24">
                  <c:v>56242</c:v>
                </c:pt>
                <c:pt idx="25">
                  <c:v>55549</c:v>
                </c:pt>
                <c:pt idx="26">
                  <c:v>54793</c:v>
                </c:pt>
                <c:pt idx="27">
                  <c:v>53831</c:v>
                </c:pt>
                <c:pt idx="28">
                  <c:v>52620</c:v>
                </c:pt>
                <c:pt idx="29">
                  <c:v>51216</c:v>
                </c:pt>
                <c:pt idx="30">
                  <c:v>49619</c:v>
                </c:pt>
                <c:pt idx="31">
                  <c:v>48126</c:v>
                </c:pt>
                <c:pt idx="32">
                  <c:v>46656</c:v>
                </c:pt>
                <c:pt idx="33">
                  <c:v>45077</c:v>
                </c:pt>
                <c:pt idx="34">
                  <c:v>43397</c:v>
                </c:pt>
                <c:pt idx="35">
                  <c:v>41408</c:v>
                </c:pt>
                <c:pt idx="36">
                  <c:v>39657</c:v>
                </c:pt>
                <c:pt idx="37">
                  <c:v>37981</c:v>
                </c:pt>
                <c:pt idx="38">
                  <c:v>36803</c:v>
                </c:pt>
                <c:pt idx="39">
                  <c:v>35437</c:v>
                </c:pt>
                <c:pt idx="40">
                  <c:v>34291</c:v>
                </c:pt>
                <c:pt idx="41">
                  <c:v>33146</c:v>
                </c:pt>
                <c:pt idx="42">
                  <c:v>31901</c:v>
                </c:pt>
                <c:pt idx="43">
                  <c:v>30195</c:v>
                </c:pt>
                <c:pt idx="44">
                  <c:v>28567</c:v>
                </c:pt>
                <c:pt idx="45">
                  <c:v>27352</c:v>
                </c:pt>
                <c:pt idx="46">
                  <c:v>26404</c:v>
                </c:pt>
                <c:pt idx="47">
                  <c:v>25108</c:v>
                </c:pt>
                <c:pt idx="48">
                  <c:v>23952</c:v>
                </c:pt>
                <c:pt idx="49">
                  <c:v>22583</c:v>
                </c:pt>
                <c:pt idx="50">
                  <c:v>20984</c:v>
                </c:pt>
                <c:pt idx="51">
                  <c:v>19587</c:v>
                </c:pt>
                <c:pt idx="52">
                  <c:v>18471</c:v>
                </c:pt>
                <c:pt idx="53">
                  <c:v>17586</c:v>
                </c:pt>
                <c:pt idx="54">
                  <c:v>16372</c:v>
                </c:pt>
                <c:pt idx="55">
                  <c:v>15270</c:v>
                </c:pt>
                <c:pt idx="56">
                  <c:v>13873</c:v>
                </c:pt>
                <c:pt idx="57">
                  <c:v>12665</c:v>
                </c:pt>
                <c:pt idx="58">
                  <c:v>11331</c:v>
                </c:pt>
                <c:pt idx="59">
                  <c:v>10369</c:v>
                </c:pt>
                <c:pt idx="60">
                  <c:v>9544</c:v>
                </c:pt>
                <c:pt idx="61">
                  <c:v>8679</c:v>
                </c:pt>
                <c:pt idx="62">
                  <c:v>7791</c:v>
                </c:pt>
                <c:pt idx="63">
                  <c:v>6721</c:v>
                </c:pt>
                <c:pt idx="64">
                  <c:v>5398</c:v>
                </c:pt>
                <c:pt idx="65">
                  <c:v>4320</c:v>
                </c:pt>
                <c:pt idx="66">
                  <c:v>3025</c:v>
                </c:pt>
                <c:pt idx="67">
                  <c:v>2482</c:v>
                </c:pt>
                <c:pt idx="68">
                  <c:v>1645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simulation!$C$1</c:f>
              <c:strCache>
                <c:ptCount val="1"/>
                <c:pt idx="0">
                  <c:v>Infected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simulation!$C$2:$C$70</c:f>
              <c:numCache>
                <c:formatCode>General</c:formatCode>
                <c:ptCount val="69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10</c:v>
                </c:pt>
                <c:pt idx="4">
                  <c:v>12</c:v>
                </c:pt>
                <c:pt idx="5">
                  <c:v>16</c:v>
                </c:pt>
                <c:pt idx="6">
                  <c:v>22</c:v>
                </c:pt>
                <c:pt idx="7">
                  <c:v>41</c:v>
                </c:pt>
                <c:pt idx="8">
                  <c:v>47</c:v>
                </c:pt>
                <c:pt idx="9">
                  <c:v>63</c:v>
                </c:pt>
                <c:pt idx="10">
                  <c:v>76</c:v>
                </c:pt>
                <c:pt idx="11">
                  <c:v>96</c:v>
                </c:pt>
                <c:pt idx="12">
                  <c:v>133</c:v>
                </c:pt>
                <c:pt idx="13">
                  <c:v>185</c:v>
                </c:pt>
                <c:pt idx="14">
                  <c:v>268</c:v>
                </c:pt>
                <c:pt idx="15">
                  <c:v>371</c:v>
                </c:pt>
                <c:pt idx="16">
                  <c:v>479</c:v>
                </c:pt>
                <c:pt idx="17">
                  <c:v>644</c:v>
                </c:pt>
                <c:pt idx="18">
                  <c:v>851</c:v>
                </c:pt>
                <c:pt idx="19">
                  <c:v>1127</c:v>
                </c:pt>
                <c:pt idx="20">
                  <c:v>1687</c:v>
                </c:pt>
                <c:pt idx="21">
                  <c:v>2218</c:v>
                </c:pt>
                <c:pt idx="22">
                  <c:v>2751</c:v>
                </c:pt>
                <c:pt idx="23">
                  <c:v>3394</c:v>
                </c:pt>
                <c:pt idx="24">
                  <c:v>4087</c:v>
                </c:pt>
                <c:pt idx="25">
                  <c:v>4843</c:v>
                </c:pt>
                <c:pt idx="26">
                  <c:v>5805</c:v>
                </c:pt>
                <c:pt idx="27">
                  <c:v>7016</c:v>
                </c:pt>
                <c:pt idx="28">
                  <c:v>8420</c:v>
                </c:pt>
                <c:pt idx="29">
                  <c:v>10017</c:v>
                </c:pt>
                <c:pt idx="30">
                  <c:v>11510</c:v>
                </c:pt>
                <c:pt idx="31">
                  <c:v>12980</c:v>
                </c:pt>
                <c:pt idx="32">
                  <c:v>14559</c:v>
                </c:pt>
                <c:pt idx="33">
                  <c:v>16239</c:v>
                </c:pt>
                <c:pt idx="34">
                  <c:v>18228</c:v>
                </c:pt>
                <c:pt idx="35">
                  <c:v>19979</c:v>
                </c:pt>
                <c:pt idx="36">
                  <c:v>21655</c:v>
                </c:pt>
                <c:pt idx="37">
                  <c:v>22833</c:v>
                </c:pt>
                <c:pt idx="38">
                  <c:v>24199</c:v>
                </c:pt>
                <c:pt idx="39">
                  <c:v>25345</c:v>
                </c:pt>
                <c:pt idx="40">
                  <c:v>26490</c:v>
                </c:pt>
                <c:pt idx="41">
                  <c:v>27735</c:v>
                </c:pt>
                <c:pt idx="42">
                  <c:v>29441</c:v>
                </c:pt>
                <c:pt idx="43">
                  <c:v>31069</c:v>
                </c:pt>
                <c:pt idx="44">
                  <c:v>32284</c:v>
                </c:pt>
                <c:pt idx="45">
                  <c:v>33232</c:v>
                </c:pt>
                <c:pt idx="46">
                  <c:v>34528</c:v>
                </c:pt>
                <c:pt idx="47">
                  <c:v>35684</c:v>
                </c:pt>
                <c:pt idx="48">
                  <c:v>37053</c:v>
                </c:pt>
                <c:pt idx="49">
                  <c:v>38652</c:v>
                </c:pt>
                <c:pt idx="50">
                  <c:v>40049</c:v>
                </c:pt>
                <c:pt idx="51">
                  <c:v>41165</c:v>
                </c:pt>
                <c:pt idx="52">
                  <c:v>42050</c:v>
                </c:pt>
                <c:pt idx="53">
                  <c:v>43264</c:v>
                </c:pt>
                <c:pt idx="54">
                  <c:v>44366</c:v>
                </c:pt>
                <c:pt idx="55">
                  <c:v>45763</c:v>
                </c:pt>
                <c:pt idx="56">
                  <c:v>46971</c:v>
                </c:pt>
                <c:pt idx="57">
                  <c:v>48305</c:v>
                </c:pt>
                <c:pt idx="58">
                  <c:v>49267</c:v>
                </c:pt>
                <c:pt idx="59">
                  <c:v>50092</c:v>
                </c:pt>
                <c:pt idx="60">
                  <c:v>50957</c:v>
                </c:pt>
                <c:pt idx="61">
                  <c:v>51845</c:v>
                </c:pt>
                <c:pt idx="62">
                  <c:v>52915</c:v>
                </c:pt>
                <c:pt idx="63">
                  <c:v>54238</c:v>
                </c:pt>
                <c:pt idx="64">
                  <c:v>55316</c:v>
                </c:pt>
                <c:pt idx="65">
                  <c:v>56611</c:v>
                </c:pt>
                <c:pt idx="66">
                  <c:v>57154</c:v>
                </c:pt>
                <c:pt idx="67">
                  <c:v>57991</c:v>
                </c:pt>
                <c:pt idx="68">
                  <c:v>58698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simulation!$D$1</c:f>
              <c:strCache>
                <c:ptCount val="1"/>
                <c:pt idx="0">
                  <c:v>Recovered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simulation!$D$2:$D$70</c:f>
              <c:numCache>
                <c:formatCode>General</c:formatCode>
                <c:ptCount val="69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16</c:v>
                </c:pt>
                <c:pt idx="5">
                  <c:v>34</c:v>
                </c:pt>
                <c:pt idx="6">
                  <c:v>43</c:v>
                </c:pt>
                <c:pt idx="7">
                  <c:v>71</c:v>
                </c:pt>
                <c:pt idx="8">
                  <c:v>92</c:v>
                </c:pt>
                <c:pt idx="9">
                  <c:v>229</c:v>
                </c:pt>
                <c:pt idx="10">
                  <c:v>345</c:v>
                </c:pt>
                <c:pt idx="11">
                  <c:v>473</c:v>
                </c:pt>
                <c:pt idx="12">
                  <c:v>478</c:v>
                </c:pt>
                <c:pt idx="13">
                  <c:v>1049</c:v>
                </c:pt>
                <c:pt idx="14">
                  <c:v>1295</c:v>
                </c:pt>
                <c:pt idx="15">
                  <c:v>1306</c:v>
                </c:pt>
                <c:pt idx="16">
                  <c:v>1796</c:v>
                </c:pt>
                <c:pt idx="17">
                  <c:v>2255</c:v>
                </c:pt>
                <c:pt idx="18">
                  <c:v>2826</c:v>
                </c:pt>
                <c:pt idx="19">
                  <c:v>3839</c:v>
                </c:pt>
                <c:pt idx="20">
                  <c:v>3886</c:v>
                </c:pt>
                <c:pt idx="21">
                  <c:v>3899</c:v>
                </c:pt>
                <c:pt idx="22">
                  <c:v>3953</c:v>
                </c:pt>
                <c:pt idx="23">
                  <c:v>4098</c:v>
                </c:pt>
                <c:pt idx="24">
                  <c:v>4409</c:v>
                </c:pt>
                <c:pt idx="25">
                  <c:v>4475</c:v>
                </c:pt>
                <c:pt idx="26">
                  <c:v>4624</c:v>
                </c:pt>
                <c:pt idx="27">
                  <c:v>4737</c:v>
                </c:pt>
                <c:pt idx="28">
                  <c:v>4771</c:v>
                </c:pt>
                <c:pt idx="29">
                  <c:v>4829</c:v>
                </c:pt>
                <c:pt idx="30">
                  <c:v>4889</c:v>
                </c:pt>
                <c:pt idx="31">
                  <c:v>4902</c:v>
                </c:pt>
                <c:pt idx="32">
                  <c:v>4949</c:v>
                </c:pt>
                <c:pt idx="33">
                  <c:v>5105</c:v>
                </c:pt>
                <c:pt idx="34">
                  <c:v>5106</c:v>
                </c:pt>
                <c:pt idx="35">
                  <c:v>5265</c:v>
                </c:pt>
                <c:pt idx="36">
                  <c:v>5292</c:v>
                </c:pt>
                <c:pt idx="37">
                  <c:v>5450</c:v>
                </c:pt>
                <c:pt idx="38">
                  <c:v>5458</c:v>
                </c:pt>
                <c:pt idx="39">
                  <c:v>5658</c:v>
                </c:pt>
                <c:pt idx="40">
                  <c:v>5666</c:v>
                </c:pt>
                <c:pt idx="41">
                  <c:v>5744</c:v>
                </c:pt>
                <c:pt idx="42">
                  <c:v>5795</c:v>
                </c:pt>
                <c:pt idx="43">
                  <c:v>5808</c:v>
                </c:pt>
                <c:pt idx="44">
                  <c:v>5903</c:v>
                </c:pt>
                <c:pt idx="45">
                  <c:v>6083</c:v>
                </c:pt>
                <c:pt idx="46">
                  <c:v>6083</c:v>
                </c:pt>
                <c:pt idx="47">
                  <c:v>6448</c:v>
                </c:pt>
                <c:pt idx="48">
                  <c:v>6482</c:v>
                </c:pt>
                <c:pt idx="49">
                  <c:v>6482</c:v>
                </c:pt>
                <c:pt idx="50">
                  <c:v>6548</c:v>
                </c:pt>
                <c:pt idx="51">
                  <c:v>6592</c:v>
                </c:pt>
                <c:pt idx="52">
                  <c:v>6792</c:v>
                </c:pt>
                <c:pt idx="53">
                  <c:v>6889</c:v>
                </c:pt>
                <c:pt idx="54">
                  <c:v>7029</c:v>
                </c:pt>
                <c:pt idx="55">
                  <c:v>7064</c:v>
                </c:pt>
                <c:pt idx="56">
                  <c:v>7122</c:v>
                </c:pt>
                <c:pt idx="57">
                  <c:v>7134</c:v>
                </c:pt>
                <c:pt idx="58">
                  <c:v>7158</c:v>
                </c:pt>
                <c:pt idx="59">
                  <c:v>7260</c:v>
                </c:pt>
                <c:pt idx="60">
                  <c:v>7276</c:v>
                </c:pt>
                <c:pt idx="61">
                  <c:v>7401</c:v>
                </c:pt>
                <c:pt idx="62">
                  <c:v>7417</c:v>
                </c:pt>
                <c:pt idx="63">
                  <c:v>7424</c:v>
                </c:pt>
                <c:pt idx="64">
                  <c:v>7741</c:v>
                </c:pt>
                <c:pt idx="65">
                  <c:v>7771</c:v>
                </c:pt>
                <c:pt idx="66">
                  <c:v>7915</c:v>
                </c:pt>
                <c:pt idx="67">
                  <c:v>7928</c:v>
                </c:pt>
                <c:pt idx="68">
                  <c:v>8326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3883912"/>
        <c:axId val="413887832"/>
      </c:lineChart>
      <c:catAx>
        <c:axId val="413883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3887832"/>
        <c:crosses val="autoZero"/>
        <c:auto val="1"/>
        <c:lblAlgn val="ctr"/>
        <c:lblOffset val="100"/>
        <c:noMultiLvlLbl val="0"/>
      </c:catAx>
      <c:valAx>
        <c:axId val="413887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3883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0</xdr:row>
      <xdr:rowOff>0</xdr:rowOff>
    </xdr:from>
    <xdr:to>
      <xdr:col>14</xdr:col>
      <xdr:colOff>38100</xdr:colOff>
      <xdr:row>14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E43442-D0CE-4494-9FF6-502D60B7A1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581025</xdr:colOff>
      <xdr:row>14</xdr:row>
      <xdr:rowOff>109537</xdr:rowOff>
    </xdr:from>
    <xdr:to>
      <xdr:col>14</xdr:col>
      <xdr:colOff>276225</xdr:colOff>
      <xdr:row>28</xdr:row>
      <xdr:rowOff>185737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23B3C64B-C566-4349-BFD3-302D51571E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85725</xdr:colOff>
      <xdr:row>0</xdr:row>
      <xdr:rowOff>4762</xdr:rowOff>
    </xdr:from>
    <xdr:to>
      <xdr:col>21</xdr:col>
      <xdr:colOff>390525</xdr:colOff>
      <xdr:row>14</xdr:row>
      <xdr:rowOff>80962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443376B4-48A2-4357-BF4D-F2792BD0DD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371475</xdr:colOff>
      <xdr:row>14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16</xdr:row>
      <xdr:rowOff>0</xdr:rowOff>
    </xdr:from>
    <xdr:to>
      <xdr:col>11</xdr:col>
      <xdr:colOff>31750</xdr:colOff>
      <xdr:row>30</xdr:row>
      <xdr:rowOff>76200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topLeftCell="A3" zoomScale="90" zoomScaleNormal="90" workbookViewId="0">
      <selection activeCell="G20" sqref="G20"/>
    </sheetView>
  </sheetViews>
  <sheetFormatPr defaultRowHeight="15" x14ac:dyDescent="0.25"/>
  <cols>
    <col min="1" max="1" width="16.28515625" style="1" bestFit="1" customWidth="1"/>
    <col min="2" max="2" width="16.28515625" style="1" customWidth="1"/>
  </cols>
  <sheetData>
    <row r="1" spans="1:5" x14ac:dyDescent="0.25">
      <c r="A1" s="1" t="s">
        <v>0</v>
      </c>
      <c r="B1" s="1" t="s">
        <v>75</v>
      </c>
      <c r="C1" t="s">
        <v>74</v>
      </c>
      <c r="D1" t="s">
        <v>1</v>
      </c>
      <c r="E1" t="s">
        <v>73</v>
      </c>
    </row>
    <row r="2" spans="1:5" x14ac:dyDescent="0.25">
      <c r="A2" s="1" t="s">
        <v>72</v>
      </c>
      <c r="B2" s="3">
        <v>1</v>
      </c>
      <c r="C2">
        <v>2</v>
      </c>
      <c r="D2">
        <v>1</v>
      </c>
      <c r="E2">
        <v>2</v>
      </c>
    </row>
    <row r="3" spans="1:5" x14ac:dyDescent="0.25">
      <c r="A3" s="1" t="s">
        <v>71</v>
      </c>
      <c r="B3" s="3">
        <v>2</v>
      </c>
      <c r="C3">
        <v>4</v>
      </c>
      <c r="D3">
        <v>1</v>
      </c>
      <c r="E3">
        <v>2</v>
      </c>
    </row>
    <row r="4" spans="1:5" x14ac:dyDescent="0.25">
      <c r="A4" s="1" t="s">
        <v>70</v>
      </c>
      <c r="B4" s="3">
        <v>3</v>
      </c>
      <c r="C4">
        <v>6</v>
      </c>
      <c r="D4">
        <v>1</v>
      </c>
      <c r="E4">
        <v>2</v>
      </c>
    </row>
    <row r="5" spans="1:5" x14ac:dyDescent="0.25">
      <c r="A5" s="1" t="s">
        <v>69</v>
      </c>
      <c r="B5" s="3">
        <v>4</v>
      </c>
      <c r="C5">
        <v>10</v>
      </c>
      <c r="D5">
        <v>2</v>
      </c>
      <c r="E5">
        <v>4</v>
      </c>
    </row>
    <row r="6" spans="1:5" x14ac:dyDescent="0.25">
      <c r="A6" s="1" t="s">
        <v>68</v>
      </c>
      <c r="B6" s="3">
        <v>5</v>
      </c>
      <c r="C6">
        <v>12</v>
      </c>
      <c r="D6">
        <v>2</v>
      </c>
      <c r="E6">
        <v>16</v>
      </c>
    </row>
    <row r="7" spans="1:5" x14ac:dyDescent="0.25">
      <c r="A7" s="1" t="s">
        <v>67</v>
      </c>
      <c r="B7" s="3">
        <v>6</v>
      </c>
      <c r="C7">
        <v>16</v>
      </c>
      <c r="D7">
        <v>6</v>
      </c>
      <c r="E7">
        <v>34</v>
      </c>
    </row>
    <row r="8" spans="1:5" x14ac:dyDescent="0.25">
      <c r="A8" s="1" t="s">
        <v>66</v>
      </c>
      <c r="B8" s="3">
        <v>7</v>
      </c>
      <c r="C8">
        <v>22</v>
      </c>
      <c r="D8">
        <v>7</v>
      </c>
      <c r="E8">
        <v>43</v>
      </c>
    </row>
    <row r="9" spans="1:5" x14ac:dyDescent="0.25">
      <c r="A9" s="1" t="s">
        <v>65</v>
      </c>
      <c r="B9" s="3">
        <v>8</v>
      </c>
      <c r="C9">
        <v>41</v>
      </c>
      <c r="D9">
        <v>11</v>
      </c>
      <c r="E9">
        <v>71</v>
      </c>
    </row>
    <row r="10" spans="1:5" x14ac:dyDescent="0.25">
      <c r="A10" s="1" t="s">
        <v>64</v>
      </c>
      <c r="B10" s="3">
        <v>9</v>
      </c>
      <c r="C10">
        <v>47</v>
      </c>
      <c r="D10">
        <v>16</v>
      </c>
      <c r="E10">
        <v>92</v>
      </c>
    </row>
    <row r="11" spans="1:5" x14ac:dyDescent="0.25">
      <c r="A11" s="1" t="s">
        <v>63</v>
      </c>
      <c r="B11" s="3">
        <v>10</v>
      </c>
      <c r="C11">
        <v>63</v>
      </c>
      <c r="D11">
        <v>22</v>
      </c>
      <c r="E11">
        <v>229</v>
      </c>
    </row>
    <row r="12" spans="1:5" x14ac:dyDescent="0.25">
      <c r="A12" s="1" t="s">
        <v>62</v>
      </c>
      <c r="B12" s="3">
        <v>11</v>
      </c>
      <c r="C12">
        <v>76</v>
      </c>
      <c r="D12">
        <v>34</v>
      </c>
      <c r="E12">
        <v>345</v>
      </c>
    </row>
    <row r="13" spans="1:5" x14ac:dyDescent="0.25">
      <c r="A13" s="1" t="s">
        <v>61</v>
      </c>
      <c r="B13" s="3">
        <v>12</v>
      </c>
      <c r="C13">
        <v>96</v>
      </c>
      <c r="D13">
        <v>38</v>
      </c>
      <c r="E13">
        <v>473</v>
      </c>
    </row>
    <row r="14" spans="1:5" x14ac:dyDescent="0.25">
      <c r="A14" s="1" t="s">
        <v>60</v>
      </c>
      <c r="B14" s="3">
        <v>13</v>
      </c>
      <c r="C14">
        <v>133</v>
      </c>
      <c r="D14">
        <v>49</v>
      </c>
      <c r="E14">
        <v>478</v>
      </c>
    </row>
    <row r="15" spans="1:5" x14ac:dyDescent="0.25">
      <c r="A15" s="1" t="s">
        <v>59</v>
      </c>
      <c r="B15" s="3">
        <v>14</v>
      </c>
      <c r="C15">
        <v>185</v>
      </c>
      <c r="D15">
        <v>63</v>
      </c>
      <c r="E15">
        <v>1049</v>
      </c>
    </row>
    <row r="16" spans="1:5" x14ac:dyDescent="0.25">
      <c r="A16" s="1" t="s">
        <v>58</v>
      </c>
      <c r="B16" s="3">
        <v>15</v>
      </c>
      <c r="C16">
        <v>268</v>
      </c>
      <c r="D16">
        <v>74</v>
      </c>
      <c r="E16">
        <v>1295</v>
      </c>
    </row>
    <row r="17" spans="1:5" x14ac:dyDescent="0.25">
      <c r="A17" s="1" t="s">
        <v>57</v>
      </c>
      <c r="B17" s="3">
        <v>16</v>
      </c>
      <c r="C17">
        <v>371</v>
      </c>
      <c r="D17">
        <v>90</v>
      </c>
      <c r="E17">
        <v>1306</v>
      </c>
    </row>
    <row r="18" spans="1:5" x14ac:dyDescent="0.25">
      <c r="A18" s="1" t="s">
        <v>56</v>
      </c>
      <c r="B18" s="3">
        <v>17</v>
      </c>
      <c r="C18">
        <v>479</v>
      </c>
      <c r="D18">
        <v>102</v>
      </c>
      <c r="E18">
        <v>1796</v>
      </c>
    </row>
    <row r="19" spans="1:5" x14ac:dyDescent="0.25">
      <c r="A19" s="1" t="s">
        <v>55</v>
      </c>
      <c r="B19" s="3">
        <v>18</v>
      </c>
      <c r="C19">
        <v>644</v>
      </c>
      <c r="D19">
        <v>136</v>
      </c>
      <c r="E19">
        <v>2255</v>
      </c>
    </row>
    <row r="20" spans="1:5" x14ac:dyDescent="0.25">
      <c r="A20" s="1" t="s">
        <v>54</v>
      </c>
      <c r="B20" s="3">
        <v>19</v>
      </c>
      <c r="C20">
        <v>851</v>
      </c>
      <c r="D20">
        <v>150</v>
      </c>
      <c r="E20">
        <v>2826</v>
      </c>
    </row>
    <row r="21" spans="1:5" x14ac:dyDescent="0.25">
      <c r="A21" s="1" t="s">
        <v>53</v>
      </c>
      <c r="B21" s="3">
        <v>20</v>
      </c>
      <c r="C21">
        <v>1127</v>
      </c>
      <c r="D21">
        <v>162</v>
      </c>
      <c r="E21">
        <v>3839</v>
      </c>
    </row>
    <row r="22" spans="1:5" x14ac:dyDescent="0.25">
      <c r="A22" s="1" t="s">
        <v>52</v>
      </c>
      <c r="B22" s="3">
        <v>21</v>
      </c>
      <c r="C22">
        <v>1687</v>
      </c>
      <c r="D22">
        <v>240</v>
      </c>
      <c r="E22">
        <v>3886</v>
      </c>
    </row>
    <row r="23" spans="1:5" x14ac:dyDescent="0.25">
      <c r="A23" s="1" t="s">
        <v>51</v>
      </c>
      <c r="B23" s="3">
        <v>22</v>
      </c>
      <c r="C23">
        <v>2218</v>
      </c>
      <c r="D23">
        <v>309</v>
      </c>
      <c r="E23">
        <v>3899</v>
      </c>
    </row>
    <row r="24" spans="1:5" x14ac:dyDescent="0.25">
      <c r="A24" s="1" t="s">
        <v>50</v>
      </c>
      <c r="B24" s="3">
        <v>23</v>
      </c>
      <c r="C24">
        <v>2751</v>
      </c>
      <c r="D24">
        <v>338</v>
      </c>
      <c r="E24">
        <v>3953</v>
      </c>
    </row>
    <row r="25" spans="1:5" x14ac:dyDescent="0.25">
      <c r="A25" s="1" t="s">
        <v>49</v>
      </c>
      <c r="B25" s="3">
        <v>24</v>
      </c>
      <c r="C25">
        <v>3394</v>
      </c>
      <c r="D25">
        <v>416</v>
      </c>
      <c r="E25">
        <v>4098</v>
      </c>
    </row>
    <row r="26" spans="1:5" x14ac:dyDescent="0.25">
      <c r="A26" s="1" t="s">
        <v>48</v>
      </c>
      <c r="B26" s="3">
        <v>25</v>
      </c>
      <c r="C26">
        <v>4087</v>
      </c>
      <c r="D26">
        <v>494</v>
      </c>
      <c r="E26">
        <v>4409</v>
      </c>
    </row>
    <row r="27" spans="1:5" x14ac:dyDescent="0.25">
      <c r="A27" s="1" t="s">
        <v>47</v>
      </c>
      <c r="B27" s="3">
        <v>26</v>
      </c>
      <c r="C27">
        <v>4843</v>
      </c>
      <c r="D27">
        <v>507</v>
      </c>
      <c r="E27">
        <v>4475</v>
      </c>
    </row>
    <row r="28" spans="1:5" x14ac:dyDescent="0.25">
      <c r="A28" s="1" t="s">
        <v>46</v>
      </c>
      <c r="B28" s="3">
        <v>27</v>
      </c>
      <c r="C28">
        <v>5805</v>
      </c>
      <c r="D28">
        <v>524</v>
      </c>
      <c r="E28">
        <v>4624</v>
      </c>
    </row>
    <row r="29" spans="1:5" x14ac:dyDescent="0.25">
      <c r="A29" s="1" t="s">
        <v>45</v>
      </c>
      <c r="B29" s="3">
        <v>28</v>
      </c>
      <c r="C29">
        <v>7016</v>
      </c>
      <c r="D29">
        <v>584</v>
      </c>
      <c r="E29">
        <v>4737</v>
      </c>
    </row>
    <row r="30" spans="1:5" x14ac:dyDescent="0.25">
      <c r="A30" s="1" t="s">
        <v>44</v>
      </c>
      <c r="B30" s="3">
        <v>29</v>
      </c>
      <c r="C30">
        <v>8420</v>
      </c>
      <c r="D30">
        <v>647</v>
      </c>
      <c r="E30">
        <v>4771</v>
      </c>
    </row>
    <row r="31" spans="1:5" x14ac:dyDescent="0.25">
      <c r="A31" s="1" t="s">
        <v>43</v>
      </c>
      <c r="B31" s="3">
        <v>30</v>
      </c>
      <c r="C31">
        <v>10017</v>
      </c>
      <c r="D31">
        <v>707</v>
      </c>
      <c r="E31">
        <v>4829</v>
      </c>
    </row>
    <row r="32" spans="1:5" x14ac:dyDescent="0.25">
      <c r="A32" s="1" t="s">
        <v>42</v>
      </c>
      <c r="B32" s="3">
        <v>31</v>
      </c>
      <c r="C32">
        <v>11510</v>
      </c>
      <c r="D32">
        <v>756</v>
      </c>
      <c r="E32">
        <v>4889</v>
      </c>
    </row>
    <row r="33" spans="1:5" x14ac:dyDescent="0.25">
      <c r="A33" s="1" t="s">
        <v>41</v>
      </c>
      <c r="B33" s="3">
        <v>32</v>
      </c>
      <c r="C33">
        <v>12980</v>
      </c>
      <c r="D33">
        <v>836</v>
      </c>
      <c r="E33">
        <v>4902</v>
      </c>
    </row>
    <row r="34" spans="1:5" x14ac:dyDescent="0.25">
      <c r="A34" s="1" t="s">
        <v>40</v>
      </c>
      <c r="B34" s="3">
        <v>33</v>
      </c>
      <c r="C34">
        <v>14559</v>
      </c>
      <c r="D34">
        <v>1112</v>
      </c>
      <c r="E34">
        <v>4949</v>
      </c>
    </row>
    <row r="35" spans="1:5" x14ac:dyDescent="0.25">
      <c r="A35" s="1" t="s">
        <v>39</v>
      </c>
      <c r="B35" s="3">
        <v>34</v>
      </c>
      <c r="C35">
        <v>16239</v>
      </c>
      <c r="D35">
        <v>1204</v>
      </c>
      <c r="E35">
        <v>5105</v>
      </c>
    </row>
    <row r="36" spans="1:5" x14ac:dyDescent="0.25">
      <c r="A36" s="1" t="s">
        <v>38</v>
      </c>
      <c r="B36" s="3">
        <v>35</v>
      </c>
      <c r="C36">
        <v>18228</v>
      </c>
      <c r="D36">
        <v>1421</v>
      </c>
      <c r="E36">
        <v>5106</v>
      </c>
    </row>
    <row r="37" spans="1:5" x14ac:dyDescent="0.25">
      <c r="A37" s="1" t="s">
        <v>37</v>
      </c>
      <c r="B37" s="3">
        <v>36</v>
      </c>
      <c r="C37">
        <v>19979</v>
      </c>
      <c r="D37">
        <v>1492</v>
      </c>
      <c r="E37">
        <v>5265</v>
      </c>
    </row>
    <row r="38" spans="1:5" x14ac:dyDescent="0.25">
      <c r="A38" s="1" t="s">
        <v>36</v>
      </c>
      <c r="B38" s="3">
        <v>37</v>
      </c>
      <c r="C38">
        <v>21655</v>
      </c>
      <c r="D38">
        <v>1537</v>
      </c>
      <c r="E38">
        <v>5292</v>
      </c>
    </row>
    <row r="39" spans="1:5" x14ac:dyDescent="0.25">
      <c r="A39" s="1" t="s">
        <v>35</v>
      </c>
      <c r="B39" s="3">
        <v>38</v>
      </c>
      <c r="C39">
        <v>22833</v>
      </c>
      <c r="D39">
        <v>1550</v>
      </c>
      <c r="E39">
        <v>5450</v>
      </c>
    </row>
    <row r="40" spans="1:5" x14ac:dyDescent="0.25">
      <c r="A40" s="1" t="s">
        <v>34</v>
      </c>
      <c r="B40" s="3">
        <v>39</v>
      </c>
      <c r="C40">
        <v>24199</v>
      </c>
      <c r="D40">
        <v>1564</v>
      </c>
      <c r="E40">
        <v>5458</v>
      </c>
    </row>
    <row r="41" spans="1:5" x14ac:dyDescent="0.25">
      <c r="A41" s="1" t="s">
        <v>33</v>
      </c>
      <c r="B41" s="3">
        <v>40</v>
      </c>
      <c r="C41">
        <v>25345</v>
      </c>
      <c r="D41">
        <v>1597</v>
      </c>
      <c r="E41">
        <v>5658</v>
      </c>
    </row>
    <row r="42" spans="1:5" x14ac:dyDescent="0.25">
      <c r="A42" s="1" t="s">
        <v>32</v>
      </c>
      <c r="B42" s="3">
        <v>41</v>
      </c>
      <c r="C42">
        <v>26490</v>
      </c>
      <c r="D42">
        <v>1622</v>
      </c>
      <c r="E42">
        <v>5666</v>
      </c>
    </row>
    <row r="43" spans="1:5" x14ac:dyDescent="0.25">
      <c r="A43" s="1" t="s">
        <v>31</v>
      </c>
      <c r="B43" s="3">
        <v>42</v>
      </c>
      <c r="C43">
        <v>27735</v>
      </c>
      <c r="D43">
        <v>1716</v>
      </c>
      <c r="E43">
        <v>5744</v>
      </c>
    </row>
    <row r="44" spans="1:5" x14ac:dyDescent="0.25">
      <c r="A44" s="1" t="s">
        <v>30</v>
      </c>
      <c r="B44" s="3">
        <v>43</v>
      </c>
      <c r="C44">
        <v>29441</v>
      </c>
      <c r="D44">
        <v>2195</v>
      </c>
      <c r="E44">
        <v>5795</v>
      </c>
    </row>
    <row r="45" spans="1:5" x14ac:dyDescent="0.25">
      <c r="A45" s="1" t="s">
        <v>29</v>
      </c>
      <c r="B45" s="3">
        <v>44</v>
      </c>
      <c r="C45">
        <v>31069</v>
      </c>
      <c r="D45">
        <v>2292</v>
      </c>
      <c r="E45">
        <v>5808</v>
      </c>
    </row>
    <row r="46" spans="1:5" x14ac:dyDescent="0.25">
      <c r="A46" s="1" t="s">
        <v>28</v>
      </c>
      <c r="B46" s="3">
        <v>45</v>
      </c>
      <c r="C46">
        <v>32284</v>
      </c>
      <c r="D46">
        <v>2354</v>
      </c>
      <c r="E46">
        <v>5903</v>
      </c>
    </row>
    <row r="47" spans="1:5" x14ac:dyDescent="0.25">
      <c r="A47" s="1" t="s">
        <v>27</v>
      </c>
      <c r="B47" s="3">
        <v>46</v>
      </c>
      <c r="C47">
        <v>33232</v>
      </c>
      <c r="D47">
        <v>2418</v>
      </c>
      <c r="E47">
        <v>6083</v>
      </c>
    </row>
    <row r="48" spans="1:5" x14ac:dyDescent="0.25">
      <c r="A48" s="1" t="s">
        <v>26</v>
      </c>
      <c r="B48" s="3">
        <v>47</v>
      </c>
      <c r="C48">
        <v>34528</v>
      </c>
      <c r="D48">
        <v>2444</v>
      </c>
      <c r="E48">
        <v>6083</v>
      </c>
    </row>
    <row r="49" spans="1:5" x14ac:dyDescent="0.25">
      <c r="A49" s="1" t="s">
        <v>25</v>
      </c>
      <c r="B49" s="3">
        <v>48</v>
      </c>
      <c r="C49">
        <v>35684</v>
      </c>
      <c r="D49">
        <v>2458</v>
      </c>
      <c r="E49">
        <v>6448</v>
      </c>
    </row>
    <row r="50" spans="1:5" x14ac:dyDescent="0.25">
      <c r="A50" s="1" t="s">
        <v>24</v>
      </c>
      <c r="B50" s="3">
        <v>49</v>
      </c>
      <c r="C50">
        <v>37053</v>
      </c>
      <c r="D50">
        <v>3012</v>
      </c>
      <c r="E50">
        <v>6482</v>
      </c>
    </row>
    <row r="51" spans="1:5" x14ac:dyDescent="0.25">
      <c r="A51" s="1" t="s">
        <v>23</v>
      </c>
      <c r="B51" s="3">
        <v>50</v>
      </c>
      <c r="C51">
        <v>38652</v>
      </c>
      <c r="D51">
        <v>3106</v>
      </c>
      <c r="E51">
        <v>6482</v>
      </c>
    </row>
    <row r="52" spans="1:5" x14ac:dyDescent="0.25">
      <c r="A52" s="1" t="s">
        <v>22</v>
      </c>
      <c r="B52" s="3">
        <v>51</v>
      </c>
      <c r="C52">
        <v>40049</v>
      </c>
      <c r="D52">
        <v>3416</v>
      </c>
      <c r="E52">
        <v>6548</v>
      </c>
    </row>
    <row r="53" spans="1:5" x14ac:dyDescent="0.25">
      <c r="A53" s="1" t="s">
        <v>21</v>
      </c>
      <c r="B53" s="3">
        <v>52</v>
      </c>
      <c r="C53">
        <v>41165</v>
      </c>
      <c r="D53">
        <v>3616</v>
      </c>
      <c r="E53">
        <v>6592</v>
      </c>
    </row>
    <row r="54" spans="1:5" x14ac:dyDescent="0.25">
      <c r="A54" s="1" t="s">
        <v>20</v>
      </c>
      <c r="B54" s="3">
        <v>53</v>
      </c>
      <c r="C54">
        <v>42050</v>
      </c>
      <c r="D54">
        <v>3688</v>
      </c>
      <c r="E54">
        <v>6792</v>
      </c>
    </row>
    <row r="55" spans="1:5" x14ac:dyDescent="0.25">
      <c r="A55" s="1" t="s">
        <v>19</v>
      </c>
      <c r="B55" s="3">
        <v>54</v>
      </c>
      <c r="C55">
        <v>43264</v>
      </c>
      <c r="D55">
        <v>3707</v>
      </c>
      <c r="E55">
        <v>6889</v>
      </c>
    </row>
    <row r="56" spans="1:5" x14ac:dyDescent="0.25">
      <c r="A56" s="1" t="s">
        <v>18</v>
      </c>
      <c r="B56" s="3">
        <v>55</v>
      </c>
      <c r="C56">
        <v>44366</v>
      </c>
      <c r="D56">
        <v>3731</v>
      </c>
      <c r="E56">
        <v>7029</v>
      </c>
    </row>
    <row r="57" spans="1:5" x14ac:dyDescent="0.25">
      <c r="A57" s="1" t="s">
        <v>17</v>
      </c>
      <c r="B57" s="3">
        <v>56</v>
      </c>
      <c r="C57">
        <v>45763</v>
      </c>
      <c r="D57">
        <v>3806</v>
      </c>
      <c r="E57">
        <v>7064</v>
      </c>
    </row>
    <row r="58" spans="1:5" x14ac:dyDescent="0.25">
      <c r="A58" s="1" t="s">
        <v>16</v>
      </c>
      <c r="B58" s="3">
        <v>57</v>
      </c>
      <c r="C58">
        <v>46971</v>
      </c>
      <c r="D58">
        <v>3943</v>
      </c>
      <c r="E58">
        <v>7122</v>
      </c>
    </row>
    <row r="59" spans="1:5" x14ac:dyDescent="0.25">
      <c r="A59" s="1" t="s">
        <v>15</v>
      </c>
      <c r="B59" s="3">
        <v>58</v>
      </c>
      <c r="C59">
        <v>48305</v>
      </c>
      <c r="D59">
        <v>4218</v>
      </c>
      <c r="E59">
        <v>7134</v>
      </c>
    </row>
    <row r="60" spans="1:5" x14ac:dyDescent="0.25">
      <c r="A60" s="1" t="s">
        <v>14</v>
      </c>
      <c r="B60" s="3">
        <v>59</v>
      </c>
      <c r="C60">
        <v>49267</v>
      </c>
      <c r="D60" t="s">
        <v>3</v>
      </c>
      <c r="E60">
        <v>7158</v>
      </c>
    </row>
    <row r="61" spans="1:5" x14ac:dyDescent="0.25">
      <c r="A61" s="1" t="s">
        <v>13</v>
      </c>
      <c r="B61" s="3">
        <v>60</v>
      </c>
      <c r="C61">
        <v>50092</v>
      </c>
      <c r="D61" t="s">
        <v>3</v>
      </c>
      <c r="E61">
        <v>7260</v>
      </c>
    </row>
    <row r="62" spans="1:5" x14ac:dyDescent="0.25">
      <c r="A62" s="1" t="s">
        <v>12</v>
      </c>
      <c r="B62" s="3">
        <v>61</v>
      </c>
      <c r="C62">
        <v>50957</v>
      </c>
      <c r="D62" t="s">
        <v>3</v>
      </c>
      <c r="E62">
        <v>7276</v>
      </c>
    </row>
    <row r="63" spans="1:5" x14ac:dyDescent="0.25">
      <c r="A63" s="1" t="s">
        <v>11</v>
      </c>
      <c r="B63" s="3">
        <v>62</v>
      </c>
      <c r="C63">
        <v>51845</v>
      </c>
      <c r="D63" t="s">
        <v>3</v>
      </c>
      <c r="E63">
        <v>7401</v>
      </c>
    </row>
    <row r="64" spans="1:5" x14ac:dyDescent="0.25">
      <c r="A64" s="1" t="s">
        <v>10</v>
      </c>
      <c r="B64" s="3">
        <v>63</v>
      </c>
      <c r="C64">
        <v>52915</v>
      </c>
      <c r="D64" t="s">
        <v>3</v>
      </c>
      <c r="E64">
        <v>7417</v>
      </c>
    </row>
    <row r="65" spans="1:5" x14ac:dyDescent="0.25">
      <c r="A65" s="1" t="s">
        <v>9</v>
      </c>
      <c r="B65" s="3">
        <v>64</v>
      </c>
      <c r="C65">
        <v>54238</v>
      </c>
      <c r="D65" t="s">
        <v>3</v>
      </c>
      <c r="E65">
        <v>7424</v>
      </c>
    </row>
    <row r="66" spans="1:5" x14ac:dyDescent="0.25">
      <c r="A66" s="1" t="s">
        <v>8</v>
      </c>
      <c r="B66" s="3">
        <v>65</v>
      </c>
      <c r="C66">
        <v>55316</v>
      </c>
      <c r="D66" t="s">
        <v>3</v>
      </c>
      <c r="E66">
        <v>7741</v>
      </c>
    </row>
    <row r="67" spans="1:5" x14ac:dyDescent="0.25">
      <c r="A67" s="1" t="s">
        <v>7</v>
      </c>
      <c r="B67" s="3">
        <v>66</v>
      </c>
      <c r="C67">
        <v>56611</v>
      </c>
      <c r="D67" t="s">
        <v>3</v>
      </c>
      <c r="E67">
        <v>7771</v>
      </c>
    </row>
    <row r="68" spans="1:5" x14ac:dyDescent="0.25">
      <c r="A68" s="1" t="s">
        <v>6</v>
      </c>
      <c r="B68" s="3">
        <v>67</v>
      </c>
      <c r="C68">
        <v>57154</v>
      </c>
      <c r="D68" t="s">
        <v>3</v>
      </c>
      <c r="E68">
        <v>7915</v>
      </c>
    </row>
    <row r="69" spans="1:5" x14ac:dyDescent="0.25">
      <c r="A69" s="1" t="s">
        <v>5</v>
      </c>
      <c r="B69" s="3">
        <v>68</v>
      </c>
      <c r="C69">
        <v>57991</v>
      </c>
      <c r="D69" t="s">
        <v>3</v>
      </c>
      <c r="E69">
        <v>7928</v>
      </c>
    </row>
    <row r="70" spans="1:5" x14ac:dyDescent="0.25">
      <c r="A70" s="1" t="s">
        <v>4</v>
      </c>
      <c r="B70" s="3">
        <v>69</v>
      </c>
      <c r="C70">
        <v>58698</v>
      </c>
      <c r="D70" t="s">
        <v>3</v>
      </c>
      <c r="E70">
        <v>8326</v>
      </c>
    </row>
    <row r="71" spans="1:5" x14ac:dyDescent="0.25">
      <c r="A71" s="2" t="s">
        <v>2</v>
      </c>
      <c r="B71" s="3">
        <v>70</v>
      </c>
      <c r="C71">
        <v>59636</v>
      </c>
      <c r="D71" t="s">
        <v>3</v>
      </c>
      <c r="E71" t="s">
        <v>3</v>
      </c>
    </row>
  </sheetData>
  <sortState ref="A2:C71">
    <sortCondition ref="C1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workbookViewId="0">
      <selection activeCell="I17" sqref="I17"/>
    </sheetView>
  </sheetViews>
  <sheetFormatPr defaultRowHeight="15" x14ac:dyDescent="0.25"/>
  <cols>
    <col min="2" max="2" width="10.140625" bestFit="1" customWidth="1"/>
    <col min="5" max="5" width="12" bestFit="1" customWidth="1"/>
  </cols>
  <sheetData>
    <row r="1" spans="1:11" x14ac:dyDescent="0.25">
      <c r="A1" t="s">
        <v>77</v>
      </c>
      <c r="B1" t="s">
        <v>76</v>
      </c>
      <c r="C1" t="s">
        <v>78</v>
      </c>
      <c r="D1" t="s">
        <v>79</v>
      </c>
      <c r="E1" t="s">
        <v>88</v>
      </c>
      <c r="F1" t="s">
        <v>89</v>
      </c>
      <c r="H1" t="s">
        <v>90</v>
      </c>
      <c r="I1" s="5">
        <f>AVERAGE(E:E)</f>
        <v>0.37015258897667319</v>
      </c>
      <c r="K1" t="s">
        <v>80</v>
      </c>
    </row>
    <row r="2" spans="1:11" x14ac:dyDescent="0.25">
      <c r="A2" s="3">
        <f>Sheet3!B2</f>
        <v>1</v>
      </c>
      <c r="B2" s="4">
        <f>C71</f>
        <v>59636</v>
      </c>
      <c r="C2">
        <f>Sheet3!C2</f>
        <v>2</v>
      </c>
      <c r="D2">
        <f>Sheet3!E2</f>
        <v>2</v>
      </c>
      <c r="E2" s="6">
        <f>C2/(C2+B2)</f>
        <v>3.3535665179918847E-5</v>
      </c>
      <c r="F2" s="6">
        <f>D2/(B2+C2)</f>
        <v>3.3535665179918847E-5</v>
      </c>
      <c r="H2" t="s">
        <v>91</v>
      </c>
      <c r="I2" s="5">
        <f>AVERAGE(F:F)</f>
        <v>7.4237766186221285E-2</v>
      </c>
      <c r="K2" t="s">
        <v>81</v>
      </c>
    </row>
    <row r="3" spans="1:11" x14ac:dyDescent="0.25">
      <c r="A3" s="3">
        <f>Sheet3!B3</f>
        <v>2</v>
      </c>
      <c r="B3" s="4">
        <f>$C$71-C2</f>
        <v>59634</v>
      </c>
      <c r="C3">
        <f>Sheet3!C3</f>
        <v>4</v>
      </c>
      <c r="D3">
        <f>Sheet3!E3</f>
        <v>2</v>
      </c>
      <c r="E3" s="6">
        <f t="shared" ref="E3:E66" si="0">C3/(C3+B3)</f>
        <v>6.7071330359837693E-5</v>
      </c>
      <c r="F3" s="6">
        <f t="shared" ref="F3:F66" si="1">D3/(B3+C3)</f>
        <v>3.3535665179918847E-5</v>
      </c>
      <c r="K3" t="s">
        <v>82</v>
      </c>
    </row>
    <row r="4" spans="1:11" x14ac:dyDescent="0.25">
      <c r="A4" s="3">
        <f>Sheet3!B4</f>
        <v>3</v>
      </c>
      <c r="B4" s="4">
        <f t="shared" ref="B4:B67" si="2">$C$71-C3</f>
        <v>59632</v>
      </c>
      <c r="C4">
        <f>Sheet3!C4</f>
        <v>6</v>
      </c>
      <c r="D4">
        <f>Sheet3!E4</f>
        <v>2</v>
      </c>
      <c r="E4" s="6">
        <f t="shared" si="0"/>
        <v>1.0060699553975653E-4</v>
      </c>
      <c r="F4" s="6">
        <f t="shared" si="1"/>
        <v>3.3535665179918847E-5</v>
      </c>
      <c r="K4" t="s">
        <v>83</v>
      </c>
    </row>
    <row r="5" spans="1:11" x14ac:dyDescent="0.25">
      <c r="A5" s="3">
        <f>Sheet3!B5</f>
        <v>4</v>
      </c>
      <c r="B5" s="4">
        <f t="shared" si="2"/>
        <v>59630</v>
      </c>
      <c r="C5">
        <f>Sheet3!C5</f>
        <v>10</v>
      </c>
      <c r="D5">
        <f>Sheet3!E5</f>
        <v>4</v>
      </c>
      <c r="E5" s="6">
        <f t="shared" si="0"/>
        <v>1.6767270288397049E-4</v>
      </c>
      <c r="F5" s="6">
        <f t="shared" si="1"/>
        <v>6.7069081153588194E-5</v>
      </c>
    </row>
    <row r="6" spans="1:11" x14ac:dyDescent="0.25">
      <c r="A6" s="3">
        <f>Sheet3!B6</f>
        <v>5</v>
      </c>
      <c r="B6" s="4">
        <f t="shared" si="2"/>
        <v>59626</v>
      </c>
      <c r="C6">
        <f>Sheet3!C6</f>
        <v>12</v>
      </c>
      <c r="D6">
        <f>Sheet3!E6</f>
        <v>16</v>
      </c>
      <c r="E6" s="6">
        <f t="shared" si="0"/>
        <v>2.0121399107951305E-4</v>
      </c>
      <c r="F6" s="6">
        <f t="shared" si="1"/>
        <v>2.6828532143935077E-4</v>
      </c>
    </row>
    <row r="7" spans="1:11" x14ac:dyDescent="0.25">
      <c r="A7" s="3">
        <f>Sheet3!B7</f>
        <v>6</v>
      </c>
      <c r="B7" s="4">
        <f t="shared" si="2"/>
        <v>59624</v>
      </c>
      <c r="C7">
        <f>Sheet3!C7</f>
        <v>16</v>
      </c>
      <c r="D7">
        <f>Sheet3!E7</f>
        <v>34</v>
      </c>
      <c r="E7" s="6">
        <f t="shared" si="0"/>
        <v>2.6827632461435278E-4</v>
      </c>
      <c r="F7" s="6">
        <f t="shared" si="1"/>
        <v>5.7008718980549971E-4</v>
      </c>
    </row>
    <row r="8" spans="1:11" x14ac:dyDescent="0.25">
      <c r="A8" s="3">
        <f>Sheet3!B8</f>
        <v>7</v>
      </c>
      <c r="B8" s="4">
        <f t="shared" si="2"/>
        <v>59620</v>
      </c>
      <c r="C8">
        <f>Sheet3!C8</f>
        <v>22</v>
      </c>
      <c r="D8">
        <f>Sheet3!E8</f>
        <v>43</v>
      </c>
      <c r="E8" s="6">
        <f t="shared" si="0"/>
        <v>3.6886757654002215E-4</v>
      </c>
      <c r="F8" s="6">
        <f t="shared" si="1"/>
        <v>7.2096844505549777E-4</v>
      </c>
    </row>
    <row r="9" spans="1:11" x14ac:dyDescent="0.25">
      <c r="A9" s="3">
        <f>Sheet3!B9</f>
        <v>8</v>
      </c>
      <c r="B9" s="4">
        <f t="shared" si="2"/>
        <v>59614</v>
      </c>
      <c r="C9">
        <f>Sheet3!C9</f>
        <v>41</v>
      </c>
      <c r="D9">
        <f>Sheet3!E9</f>
        <v>71</v>
      </c>
      <c r="E9" s="6">
        <f t="shared" si="0"/>
        <v>6.8728522336769765E-4</v>
      </c>
      <c r="F9" s="6">
        <f t="shared" si="1"/>
        <v>1.1901768502221104E-3</v>
      </c>
    </row>
    <row r="10" spans="1:11" x14ac:dyDescent="0.25">
      <c r="A10" s="3">
        <f>Sheet3!B10</f>
        <v>9</v>
      </c>
      <c r="B10" s="4">
        <f t="shared" si="2"/>
        <v>59595</v>
      </c>
      <c r="C10">
        <f>Sheet3!C10</f>
        <v>47</v>
      </c>
      <c r="D10">
        <f>Sheet3!E10</f>
        <v>92</v>
      </c>
      <c r="E10" s="6">
        <f t="shared" si="0"/>
        <v>7.8803527715368366E-4</v>
      </c>
      <c r="F10" s="6">
        <f t="shared" si="1"/>
        <v>1.5425371382582745E-3</v>
      </c>
    </row>
    <row r="11" spans="1:11" x14ac:dyDescent="0.25">
      <c r="A11" s="3">
        <f>Sheet3!B11</f>
        <v>10</v>
      </c>
      <c r="B11" s="4">
        <f t="shared" si="2"/>
        <v>59589</v>
      </c>
      <c r="C11">
        <f>Sheet3!C11</f>
        <v>63</v>
      </c>
      <c r="D11">
        <f>Sheet3!E11</f>
        <v>229</v>
      </c>
      <c r="E11" s="6">
        <f t="shared" si="0"/>
        <v>1.0561255280627641E-3</v>
      </c>
      <c r="F11" s="6">
        <f t="shared" si="1"/>
        <v>3.8389324750217929E-3</v>
      </c>
    </row>
    <row r="12" spans="1:11" x14ac:dyDescent="0.25">
      <c r="A12" s="3">
        <f>Sheet3!B12</f>
        <v>11</v>
      </c>
      <c r="B12" s="4">
        <f t="shared" si="2"/>
        <v>59573</v>
      </c>
      <c r="C12">
        <f>Sheet3!C12</f>
        <v>76</v>
      </c>
      <c r="D12">
        <f>Sheet3!E12</f>
        <v>345</v>
      </c>
      <c r="E12" s="6">
        <f t="shared" si="0"/>
        <v>1.2741202702476152E-3</v>
      </c>
      <c r="F12" s="6">
        <f t="shared" si="1"/>
        <v>5.7838354373082532E-3</v>
      </c>
    </row>
    <row r="13" spans="1:11" x14ac:dyDescent="0.25">
      <c r="A13" s="3">
        <f>Sheet3!B13</f>
        <v>12</v>
      </c>
      <c r="B13" s="4">
        <f t="shared" si="2"/>
        <v>59560</v>
      </c>
      <c r="C13">
        <f>Sheet3!C13</f>
        <v>96</v>
      </c>
      <c r="D13">
        <f>Sheet3!E13</f>
        <v>473</v>
      </c>
      <c r="E13" s="6">
        <f t="shared" si="0"/>
        <v>1.6092262303875552E-3</v>
      </c>
      <c r="F13" s="6">
        <f t="shared" si="1"/>
        <v>7.9287917393053506E-3</v>
      </c>
    </row>
    <row r="14" spans="1:11" x14ac:dyDescent="0.25">
      <c r="A14" s="3">
        <f>Sheet3!B14</f>
        <v>13</v>
      </c>
      <c r="B14" s="4">
        <f t="shared" si="2"/>
        <v>59540</v>
      </c>
      <c r="C14">
        <f>Sheet3!C14</f>
        <v>133</v>
      </c>
      <c r="D14">
        <f>Sheet3!E14</f>
        <v>478</v>
      </c>
      <c r="E14" s="6">
        <f t="shared" si="0"/>
        <v>2.228813701338964E-3</v>
      </c>
      <c r="F14" s="6">
        <f t="shared" si="1"/>
        <v>8.0103229266167281E-3</v>
      </c>
    </row>
    <row r="15" spans="1:11" x14ac:dyDescent="0.25">
      <c r="A15" s="3">
        <f>Sheet3!B15</f>
        <v>14</v>
      </c>
      <c r="B15" s="4">
        <f t="shared" si="2"/>
        <v>59503</v>
      </c>
      <c r="C15">
        <f>Sheet3!C15</f>
        <v>185</v>
      </c>
      <c r="D15">
        <f>Sheet3!E15</f>
        <v>1049</v>
      </c>
      <c r="E15" s="6">
        <f t="shared" si="0"/>
        <v>3.0994504758075324E-3</v>
      </c>
      <c r="F15" s="6">
        <f t="shared" si="1"/>
        <v>1.7574721887146497E-2</v>
      </c>
    </row>
    <row r="16" spans="1:11" x14ac:dyDescent="0.25">
      <c r="A16" s="3">
        <f>Sheet3!B16</f>
        <v>15</v>
      </c>
      <c r="B16" s="4">
        <f t="shared" si="2"/>
        <v>59451</v>
      </c>
      <c r="C16">
        <f>Sheet3!C16</f>
        <v>268</v>
      </c>
      <c r="D16">
        <f>Sheet3!E16</f>
        <v>1295</v>
      </c>
      <c r="E16" s="6">
        <f t="shared" si="0"/>
        <v>4.4876839866709092E-3</v>
      </c>
      <c r="F16" s="6">
        <f t="shared" si="1"/>
        <v>2.168489090574189E-2</v>
      </c>
    </row>
    <row r="17" spans="1:6" x14ac:dyDescent="0.25">
      <c r="A17" s="3">
        <f>Sheet3!B17</f>
        <v>16</v>
      </c>
      <c r="B17" s="4">
        <f t="shared" si="2"/>
        <v>59368</v>
      </c>
      <c r="C17">
        <f>Sheet3!C17</f>
        <v>371</v>
      </c>
      <c r="D17">
        <f>Sheet3!E17</f>
        <v>1306</v>
      </c>
      <c r="E17" s="6">
        <f t="shared" si="0"/>
        <v>6.2103483486499605E-3</v>
      </c>
      <c r="F17" s="6">
        <f t="shared" si="1"/>
        <v>2.1861765345921425E-2</v>
      </c>
    </row>
    <row r="18" spans="1:6" x14ac:dyDescent="0.25">
      <c r="A18" s="3">
        <f>Sheet3!B18</f>
        <v>17</v>
      </c>
      <c r="B18" s="4">
        <f t="shared" si="2"/>
        <v>59265</v>
      </c>
      <c r="C18">
        <f>Sheet3!C18</f>
        <v>479</v>
      </c>
      <c r="D18">
        <f>Sheet3!E18</f>
        <v>1796</v>
      </c>
      <c r="E18" s="6">
        <f t="shared" si="0"/>
        <v>8.0175415104445629E-3</v>
      </c>
      <c r="F18" s="6">
        <f t="shared" si="1"/>
        <v>3.0061596143545796E-2</v>
      </c>
    </row>
    <row r="19" spans="1:6" x14ac:dyDescent="0.25">
      <c r="A19" s="3">
        <f>Sheet3!B19</f>
        <v>18</v>
      </c>
      <c r="B19" s="4">
        <f t="shared" si="2"/>
        <v>59157</v>
      </c>
      <c r="C19">
        <f>Sheet3!C19</f>
        <v>644</v>
      </c>
      <c r="D19">
        <f>Sheet3!E19</f>
        <v>2255</v>
      </c>
      <c r="E19" s="6">
        <f t="shared" si="0"/>
        <v>1.0769050684771157E-2</v>
      </c>
      <c r="F19" s="6">
        <f t="shared" si="1"/>
        <v>3.770839952509155E-2</v>
      </c>
    </row>
    <row r="20" spans="1:6" x14ac:dyDescent="0.25">
      <c r="A20" s="3">
        <f>Sheet3!B20</f>
        <v>19</v>
      </c>
      <c r="B20" s="4">
        <f t="shared" si="2"/>
        <v>58992</v>
      </c>
      <c r="C20">
        <f>Sheet3!C20</f>
        <v>851</v>
      </c>
      <c r="D20">
        <f>Sheet3!E20</f>
        <v>2826</v>
      </c>
      <c r="E20" s="6">
        <f t="shared" si="0"/>
        <v>1.4220543756161956E-2</v>
      </c>
      <c r="F20" s="6">
        <f t="shared" si="1"/>
        <v>4.7223568337148872E-2</v>
      </c>
    </row>
    <row r="21" spans="1:6" x14ac:dyDescent="0.25">
      <c r="A21" s="3">
        <f>Sheet3!B21</f>
        <v>20</v>
      </c>
      <c r="B21" s="4">
        <f t="shared" si="2"/>
        <v>58785</v>
      </c>
      <c r="C21">
        <f>Sheet3!C21</f>
        <v>1127</v>
      </c>
      <c r="D21">
        <f>Sheet3!E21</f>
        <v>3839</v>
      </c>
      <c r="E21" s="6">
        <f t="shared" si="0"/>
        <v>1.8810922686607022E-2</v>
      </c>
      <c r="F21" s="6">
        <f t="shared" si="1"/>
        <v>6.4077313392976371E-2</v>
      </c>
    </row>
    <row r="22" spans="1:6" x14ac:dyDescent="0.25">
      <c r="A22" s="3">
        <f>Sheet3!B22</f>
        <v>21</v>
      </c>
      <c r="B22" s="4">
        <f t="shared" si="2"/>
        <v>58509</v>
      </c>
      <c r="C22">
        <f>Sheet3!C22</f>
        <v>1687</v>
      </c>
      <c r="D22">
        <f>Sheet3!E22</f>
        <v>3886</v>
      </c>
      <c r="E22" s="6">
        <f t="shared" si="0"/>
        <v>2.8025117948036415E-2</v>
      </c>
      <c r="F22" s="6">
        <f t="shared" si="1"/>
        <v>6.4555784437504149E-2</v>
      </c>
    </row>
    <row r="23" spans="1:6" x14ac:dyDescent="0.25">
      <c r="A23" s="3">
        <f>Sheet3!B23</f>
        <v>22</v>
      </c>
      <c r="B23" s="4">
        <f t="shared" si="2"/>
        <v>57949</v>
      </c>
      <c r="C23">
        <f>Sheet3!C23</f>
        <v>2218</v>
      </c>
      <c r="D23">
        <f>Sheet3!E23</f>
        <v>3899</v>
      </c>
      <c r="E23" s="6">
        <f t="shared" si="0"/>
        <v>3.686406169494906E-2</v>
      </c>
      <c r="F23" s="6">
        <f t="shared" si="1"/>
        <v>6.4802965080525868E-2</v>
      </c>
    </row>
    <row r="24" spans="1:6" x14ac:dyDescent="0.25">
      <c r="A24" s="3">
        <f>Sheet3!B24</f>
        <v>23</v>
      </c>
      <c r="B24" s="4">
        <f t="shared" si="2"/>
        <v>57418</v>
      </c>
      <c r="C24">
        <f>Sheet3!C24</f>
        <v>2751</v>
      </c>
      <c r="D24">
        <f>Sheet3!E24</f>
        <v>3953</v>
      </c>
      <c r="E24" s="6">
        <f t="shared" si="0"/>
        <v>4.5721218567700977E-2</v>
      </c>
      <c r="F24" s="6">
        <f t="shared" si="1"/>
        <v>6.5698283169073779E-2</v>
      </c>
    </row>
    <row r="25" spans="1:6" x14ac:dyDescent="0.25">
      <c r="A25" s="3">
        <f>Sheet3!B25</f>
        <v>24</v>
      </c>
      <c r="B25" s="4">
        <f t="shared" si="2"/>
        <v>56885</v>
      </c>
      <c r="C25">
        <f>Sheet3!C25</f>
        <v>3394</v>
      </c>
      <c r="D25">
        <f>Sheet3!E25</f>
        <v>4098</v>
      </c>
      <c r="E25" s="6">
        <f t="shared" si="0"/>
        <v>5.6304849118266727E-2</v>
      </c>
      <c r="F25" s="6">
        <f t="shared" si="1"/>
        <v>6.7983874981336789E-2</v>
      </c>
    </row>
    <row r="26" spans="1:6" x14ac:dyDescent="0.25">
      <c r="A26" s="3">
        <f>Sheet3!B26</f>
        <v>25</v>
      </c>
      <c r="B26" s="4">
        <f t="shared" si="2"/>
        <v>56242</v>
      </c>
      <c r="C26">
        <f>Sheet3!C26</f>
        <v>4087</v>
      </c>
      <c r="D26">
        <f>Sheet3!E26</f>
        <v>4409</v>
      </c>
      <c r="E26" s="6">
        <f t="shared" si="0"/>
        <v>6.7745197168857435E-2</v>
      </c>
      <c r="F26" s="6">
        <f t="shared" si="1"/>
        <v>7.3082597092608864E-2</v>
      </c>
    </row>
    <row r="27" spans="1:6" x14ac:dyDescent="0.25">
      <c r="A27" s="3">
        <f>Sheet3!B27</f>
        <v>26</v>
      </c>
      <c r="B27" s="4">
        <f t="shared" si="2"/>
        <v>55549</v>
      </c>
      <c r="C27">
        <f>Sheet3!C27</f>
        <v>4843</v>
      </c>
      <c r="D27">
        <f>Sheet3!E27</f>
        <v>4475</v>
      </c>
      <c r="E27" s="6">
        <f t="shared" si="0"/>
        <v>8.0192740760365616E-2</v>
      </c>
      <c r="F27" s="6">
        <f t="shared" si="1"/>
        <v>7.4099218439528408E-2</v>
      </c>
    </row>
    <row r="28" spans="1:6" x14ac:dyDescent="0.25">
      <c r="A28" s="3">
        <f>Sheet3!B28</f>
        <v>27</v>
      </c>
      <c r="B28" s="4">
        <f t="shared" si="2"/>
        <v>54793</v>
      </c>
      <c r="C28">
        <f>Sheet3!C28</f>
        <v>5805</v>
      </c>
      <c r="D28">
        <f>Sheet3!E28</f>
        <v>4624</v>
      </c>
      <c r="E28" s="6">
        <f t="shared" si="0"/>
        <v>9.5795240767022019E-2</v>
      </c>
      <c r="F28" s="6">
        <f t="shared" si="1"/>
        <v>7.6306148717779465E-2</v>
      </c>
    </row>
    <row r="29" spans="1:6" x14ac:dyDescent="0.25">
      <c r="A29" s="3">
        <f>Sheet3!B29</f>
        <v>28</v>
      </c>
      <c r="B29" s="4">
        <f t="shared" si="2"/>
        <v>53831</v>
      </c>
      <c r="C29">
        <f>Sheet3!C29</f>
        <v>7016</v>
      </c>
      <c r="D29">
        <f>Sheet3!E29</f>
        <v>4737</v>
      </c>
      <c r="E29" s="6">
        <f t="shared" si="0"/>
        <v>0.11530560257695531</v>
      </c>
      <c r="F29" s="6">
        <f t="shared" si="1"/>
        <v>7.785100333623679E-2</v>
      </c>
    </row>
    <row r="30" spans="1:6" x14ac:dyDescent="0.25">
      <c r="A30" s="3">
        <f>Sheet3!B30</f>
        <v>29</v>
      </c>
      <c r="B30" s="4">
        <f t="shared" si="2"/>
        <v>52620</v>
      </c>
      <c r="C30">
        <f>Sheet3!C30</f>
        <v>8420</v>
      </c>
      <c r="D30">
        <f>Sheet3!E30</f>
        <v>4771</v>
      </c>
      <c r="E30" s="6">
        <f t="shared" si="0"/>
        <v>0.13794233289646135</v>
      </c>
      <c r="F30" s="6">
        <f t="shared" si="1"/>
        <v>7.8161861074705116E-2</v>
      </c>
    </row>
    <row r="31" spans="1:6" x14ac:dyDescent="0.25">
      <c r="A31" s="3">
        <f>Sheet3!B31</f>
        <v>30</v>
      </c>
      <c r="B31" s="4">
        <f t="shared" si="2"/>
        <v>51216</v>
      </c>
      <c r="C31">
        <f>Sheet3!C31</f>
        <v>10017</v>
      </c>
      <c r="D31">
        <f>Sheet3!E31</f>
        <v>4829</v>
      </c>
      <c r="E31" s="6">
        <f t="shared" si="0"/>
        <v>0.16358826123168879</v>
      </c>
      <c r="F31" s="6">
        <f t="shared" si="1"/>
        <v>7.8862704750706322E-2</v>
      </c>
    </row>
    <row r="32" spans="1:6" x14ac:dyDescent="0.25">
      <c r="A32" s="3">
        <f>Sheet3!B32</f>
        <v>31</v>
      </c>
      <c r="B32" s="4">
        <f t="shared" si="2"/>
        <v>49619</v>
      </c>
      <c r="C32">
        <f>Sheet3!C32</f>
        <v>11510</v>
      </c>
      <c r="D32">
        <f>Sheet3!E32</f>
        <v>4889</v>
      </c>
      <c r="E32" s="6">
        <f t="shared" si="0"/>
        <v>0.1882903368286738</v>
      </c>
      <c r="F32" s="6">
        <f t="shared" si="1"/>
        <v>7.9978406321058751E-2</v>
      </c>
    </row>
    <row r="33" spans="1:6" x14ac:dyDescent="0.25">
      <c r="A33" s="3">
        <f>Sheet3!B33</f>
        <v>32</v>
      </c>
      <c r="B33" s="4">
        <f t="shared" si="2"/>
        <v>48126</v>
      </c>
      <c r="C33">
        <f>Sheet3!C33</f>
        <v>12980</v>
      </c>
      <c r="D33">
        <f>Sheet3!E33</f>
        <v>4902</v>
      </c>
      <c r="E33" s="6">
        <f t="shared" si="0"/>
        <v>0.21241776584950742</v>
      </c>
      <c r="F33" s="6">
        <f t="shared" si="1"/>
        <v>8.0221254868589012E-2</v>
      </c>
    </row>
    <row r="34" spans="1:6" x14ac:dyDescent="0.25">
      <c r="A34" s="3">
        <f>Sheet3!B34</f>
        <v>33</v>
      </c>
      <c r="B34" s="4">
        <f t="shared" si="2"/>
        <v>46656</v>
      </c>
      <c r="C34">
        <f>Sheet3!C34</f>
        <v>14559</v>
      </c>
      <c r="D34">
        <f>Sheet3!E34</f>
        <v>4949</v>
      </c>
      <c r="E34" s="6">
        <f t="shared" si="0"/>
        <v>0.23783386424895858</v>
      </c>
      <c r="F34" s="6">
        <f t="shared" si="1"/>
        <v>8.0846197827329908E-2</v>
      </c>
    </row>
    <row r="35" spans="1:6" x14ac:dyDescent="0.25">
      <c r="A35" s="3">
        <f>Sheet3!B35</f>
        <v>34</v>
      </c>
      <c r="B35" s="4">
        <f t="shared" si="2"/>
        <v>45077</v>
      </c>
      <c r="C35">
        <f>Sheet3!C35</f>
        <v>16239</v>
      </c>
      <c r="D35">
        <f>Sheet3!E35</f>
        <v>5105</v>
      </c>
      <c r="E35" s="6">
        <f t="shared" si="0"/>
        <v>0.26484115075999737</v>
      </c>
      <c r="F35" s="6">
        <f t="shared" si="1"/>
        <v>8.3257224867897453E-2</v>
      </c>
    </row>
    <row r="36" spans="1:6" x14ac:dyDescent="0.25">
      <c r="A36" s="3">
        <f>Sheet3!B36</f>
        <v>35</v>
      </c>
      <c r="B36" s="4">
        <f t="shared" si="2"/>
        <v>43397</v>
      </c>
      <c r="C36">
        <f>Sheet3!C36</f>
        <v>18228</v>
      </c>
      <c r="D36">
        <f>Sheet3!E36</f>
        <v>5106</v>
      </c>
      <c r="E36" s="6">
        <f t="shared" si="0"/>
        <v>0.29578904665314404</v>
      </c>
      <c r="F36" s="6">
        <f t="shared" si="1"/>
        <v>8.2855983772819469E-2</v>
      </c>
    </row>
    <row r="37" spans="1:6" x14ac:dyDescent="0.25">
      <c r="A37" s="3">
        <f>Sheet3!B37</f>
        <v>36</v>
      </c>
      <c r="B37" s="4">
        <f t="shared" si="2"/>
        <v>41408</v>
      </c>
      <c r="C37">
        <f>Sheet3!C37</f>
        <v>19979</v>
      </c>
      <c r="D37">
        <f>Sheet3!E37</f>
        <v>5265</v>
      </c>
      <c r="E37" s="6">
        <f t="shared" si="0"/>
        <v>0.32545978790297619</v>
      </c>
      <c r="F37" s="6">
        <f t="shared" si="1"/>
        <v>8.5767344877579949E-2</v>
      </c>
    </row>
    <row r="38" spans="1:6" x14ac:dyDescent="0.25">
      <c r="A38" s="3">
        <f>Sheet3!B38</f>
        <v>37</v>
      </c>
      <c r="B38" s="4">
        <f t="shared" si="2"/>
        <v>39657</v>
      </c>
      <c r="C38">
        <f>Sheet3!C38</f>
        <v>21655</v>
      </c>
      <c r="D38">
        <f>Sheet3!E38</f>
        <v>5292</v>
      </c>
      <c r="E38" s="6">
        <f t="shared" si="0"/>
        <v>0.35319350208768269</v>
      </c>
      <c r="F38" s="6">
        <f t="shared" si="1"/>
        <v>8.6312630480167019E-2</v>
      </c>
    </row>
    <row r="39" spans="1:6" x14ac:dyDescent="0.25">
      <c r="A39" s="3">
        <f>Sheet3!B39</f>
        <v>38</v>
      </c>
      <c r="B39" s="4">
        <f t="shared" si="2"/>
        <v>37981</v>
      </c>
      <c r="C39">
        <f>Sheet3!C39</f>
        <v>22833</v>
      </c>
      <c r="D39">
        <f>Sheet3!E39</f>
        <v>5450</v>
      </c>
      <c r="E39" s="6">
        <f t="shared" si="0"/>
        <v>0.37545630940244024</v>
      </c>
      <c r="F39" s="6">
        <f t="shared" si="1"/>
        <v>8.9617522281053699E-2</v>
      </c>
    </row>
    <row r="40" spans="1:6" x14ac:dyDescent="0.25">
      <c r="A40" s="3">
        <f>Sheet3!B40</f>
        <v>39</v>
      </c>
      <c r="B40" s="4">
        <f t="shared" si="2"/>
        <v>36803</v>
      </c>
      <c r="C40">
        <f>Sheet3!C40</f>
        <v>24199</v>
      </c>
      <c r="D40">
        <f>Sheet3!E40</f>
        <v>5458</v>
      </c>
      <c r="E40" s="6">
        <f t="shared" si="0"/>
        <v>0.39669191174059865</v>
      </c>
      <c r="F40" s="6">
        <f t="shared" si="1"/>
        <v>8.9472476312252053E-2</v>
      </c>
    </row>
    <row r="41" spans="1:6" x14ac:dyDescent="0.25">
      <c r="A41" s="3">
        <f>Sheet3!B41</f>
        <v>40</v>
      </c>
      <c r="B41" s="4">
        <f t="shared" si="2"/>
        <v>35437</v>
      </c>
      <c r="C41">
        <f>Sheet3!C41</f>
        <v>25345</v>
      </c>
      <c r="D41">
        <f>Sheet3!E41</f>
        <v>5658</v>
      </c>
      <c r="E41" s="6">
        <f t="shared" si="0"/>
        <v>0.41698200125037016</v>
      </c>
      <c r="F41" s="6">
        <f t="shared" si="1"/>
        <v>9.3086769109275769E-2</v>
      </c>
    </row>
    <row r="42" spans="1:6" x14ac:dyDescent="0.25">
      <c r="A42" s="3">
        <f>Sheet3!B42</f>
        <v>41</v>
      </c>
      <c r="B42" s="4">
        <f t="shared" si="2"/>
        <v>34291</v>
      </c>
      <c r="C42">
        <f>Sheet3!C42</f>
        <v>26490</v>
      </c>
      <c r="D42">
        <f>Sheet3!E42</f>
        <v>5666</v>
      </c>
      <c r="E42" s="6">
        <f t="shared" si="0"/>
        <v>0.43582698540662379</v>
      </c>
      <c r="F42" s="6">
        <f t="shared" si="1"/>
        <v>9.3219920698902614E-2</v>
      </c>
    </row>
    <row r="43" spans="1:6" x14ac:dyDescent="0.25">
      <c r="A43" s="3">
        <f>Sheet3!B43</f>
        <v>42</v>
      </c>
      <c r="B43" s="4">
        <f t="shared" si="2"/>
        <v>33146</v>
      </c>
      <c r="C43">
        <f>Sheet3!C43</f>
        <v>27735</v>
      </c>
      <c r="D43">
        <f>Sheet3!E43</f>
        <v>5744</v>
      </c>
      <c r="E43" s="6">
        <f t="shared" si="0"/>
        <v>0.45556084821208587</v>
      </c>
      <c r="F43" s="6">
        <f t="shared" si="1"/>
        <v>9.4347990341814361E-2</v>
      </c>
    </row>
    <row r="44" spans="1:6" x14ac:dyDescent="0.25">
      <c r="A44" s="3">
        <f>Sheet3!B44</f>
        <v>43</v>
      </c>
      <c r="B44" s="4">
        <f t="shared" si="2"/>
        <v>31901</v>
      </c>
      <c r="C44">
        <f>Sheet3!C44</f>
        <v>29441</v>
      </c>
      <c r="D44">
        <f>Sheet3!E44</f>
        <v>5795</v>
      </c>
      <c r="E44" s="6">
        <f t="shared" si="0"/>
        <v>0.47994848554008673</v>
      </c>
      <c r="F44" s="6">
        <f t="shared" si="1"/>
        <v>9.447034658146132E-2</v>
      </c>
    </row>
    <row r="45" spans="1:6" x14ac:dyDescent="0.25">
      <c r="A45" s="3">
        <f>Sheet3!B45</f>
        <v>44</v>
      </c>
      <c r="B45" s="4">
        <f t="shared" si="2"/>
        <v>30195</v>
      </c>
      <c r="C45">
        <f>Sheet3!C45</f>
        <v>31069</v>
      </c>
      <c r="D45">
        <f>Sheet3!E45</f>
        <v>5808</v>
      </c>
      <c r="E45" s="6">
        <f t="shared" si="0"/>
        <v>0.50713306346304521</v>
      </c>
      <c r="F45" s="6">
        <f t="shared" si="1"/>
        <v>9.480282057978584E-2</v>
      </c>
    </row>
    <row r="46" spans="1:6" x14ac:dyDescent="0.25">
      <c r="A46" s="3">
        <f>Sheet3!B46</f>
        <v>45</v>
      </c>
      <c r="B46" s="4">
        <f t="shared" si="2"/>
        <v>28567</v>
      </c>
      <c r="C46">
        <f>Sheet3!C46</f>
        <v>32284</v>
      </c>
      <c r="D46">
        <f>Sheet3!E46</f>
        <v>5903</v>
      </c>
      <c r="E46" s="6">
        <f t="shared" si="0"/>
        <v>0.5305418152536524</v>
      </c>
      <c r="F46" s="6">
        <f t="shared" si="1"/>
        <v>9.7007444413403227E-2</v>
      </c>
    </row>
    <row r="47" spans="1:6" x14ac:dyDescent="0.25">
      <c r="A47" s="3">
        <f>Sheet3!B47</f>
        <v>46</v>
      </c>
      <c r="B47" s="4">
        <f t="shared" si="2"/>
        <v>27352</v>
      </c>
      <c r="C47">
        <f>Sheet3!C47</f>
        <v>33232</v>
      </c>
      <c r="D47">
        <f>Sheet3!E47</f>
        <v>6083</v>
      </c>
      <c r="E47" s="6">
        <f t="shared" si="0"/>
        <v>0.54852766406972142</v>
      </c>
      <c r="F47" s="6">
        <f t="shared" si="1"/>
        <v>0.10040604780139971</v>
      </c>
    </row>
    <row r="48" spans="1:6" x14ac:dyDescent="0.25">
      <c r="A48" s="3">
        <f>Sheet3!B48</f>
        <v>47</v>
      </c>
      <c r="B48" s="4">
        <f t="shared" si="2"/>
        <v>26404</v>
      </c>
      <c r="C48">
        <f>Sheet3!C48</f>
        <v>34528</v>
      </c>
      <c r="D48">
        <f>Sheet3!E48</f>
        <v>6083</v>
      </c>
      <c r="E48" s="6">
        <f t="shared" si="0"/>
        <v>0.56666447843497669</v>
      </c>
      <c r="F48" s="6">
        <f t="shared" si="1"/>
        <v>9.9832600275717193E-2</v>
      </c>
    </row>
    <row r="49" spans="1:6" x14ac:dyDescent="0.25">
      <c r="A49" s="3">
        <f>Sheet3!B49</f>
        <v>48</v>
      </c>
      <c r="B49" s="4">
        <f t="shared" si="2"/>
        <v>25108</v>
      </c>
      <c r="C49">
        <f>Sheet3!C49</f>
        <v>35684</v>
      </c>
      <c r="D49">
        <f>Sheet3!E49</f>
        <v>6448</v>
      </c>
      <c r="E49" s="6">
        <f t="shared" si="0"/>
        <v>0.58698512962231875</v>
      </c>
      <c r="F49" s="6">
        <f t="shared" si="1"/>
        <v>0.10606658770890906</v>
      </c>
    </row>
    <row r="50" spans="1:6" x14ac:dyDescent="0.25">
      <c r="A50" s="3">
        <f>Sheet3!B50</f>
        <v>49</v>
      </c>
      <c r="B50" s="4">
        <f t="shared" si="2"/>
        <v>23952</v>
      </c>
      <c r="C50">
        <f>Sheet3!C50</f>
        <v>37053</v>
      </c>
      <c r="D50">
        <f>Sheet3!E50</f>
        <v>6482</v>
      </c>
      <c r="E50" s="6">
        <f t="shared" si="0"/>
        <v>0.60737644455372508</v>
      </c>
      <c r="F50" s="6">
        <f t="shared" si="1"/>
        <v>0.10625358577165805</v>
      </c>
    </row>
    <row r="51" spans="1:6" x14ac:dyDescent="0.25">
      <c r="A51" s="3">
        <f>Sheet3!B51</f>
        <v>50</v>
      </c>
      <c r="B51" s="4">
        <f t="shared" si="2"/>
        <v>22583</v>
      </c>
      <c r="C51">
        <f>Sheet3!C51</f>
        <v>38652</v>
      </c>
      <c r="D51">
        <f>Sheet3!E51</f>
        <v>6482</v>
      </c>
      <c r="E51" s="6">
        <f t="shared" si="0"/>
        <v>0.63120764268800522</v>
      </c>
      <c r="F51" s="6">
        <f t="shared" si="1"/>
        <v>0.10585449497836205</v>
      </c>
    </row>
    <row r="52" spans="1:6" x14ac:dyDescent="0.25">
      <c r="A52" s="3">
        <f>Sheet3!B52</f>
        <v>51</v>
      </c>
      <c r="B52" s="4">
        <f t="shared" si="2"/>
        <v>20984</v>
      </c>
      <c r="C52">
        <f>Sheet3!C52</f>
        <v>40049</v>
      </c>
      <c r="D52">
        <f>Sheet3!E52</f>
        <v>6548</v>
      </c>
      <c r="E52" s="6">
        <f t="shared" si="0"/>
        <v>0.65618599773892816</v>
      </c>
      <c r="F52" s="6">
        <f t="shared" si="1"/>
        <v>0.10728622220765816</v>
      </c>
    </row>
    <row r="53" spans="1:6" x14ac:dyDescent="0.25">
      <c r="A53" s="3">
        <f>Sheet3!B53</f>
        <v>52</v>
      </c>
      <c r="B53" s="4">
        <f t="shared" si="2"/>
        <v>19587</v>
      </c>
      <c r="C53">
        <f>Sheet3!C53</f>
        <v>41165</v>
      </c>
      <c r="D53">
        <f>Sheet3!E53</f>
        <v>6592</v>
      </c>
      <c r="E53" s="6">
        <f t="shared" si="0"/>
        <v>0.67759086120621548</v>
      </c>
      <c r="F53" s="6">
        <f t="shared" si="1"/>
        <v>0.10850671582828549</v>
      </c>
    </row>
    <row r="54" spans="1:6" x14ac:dyDescent="0.25">
      <c r="A54" s="3">
        <f>Sheet3!B54</f>
        <v>53</v>
      </c>
      <c r="B54" s="4">
        <f t="shared" si="2"/>
        <v>18471</v>
      </c>
      <c r="C54">
        <f>Sheet3!C54</f>
        <v>42050</v>
      </c>
      <c r="D54">
        <f>Sheet3!E54</f>
        <v>6792</v>
      </c>
      <c r="E54" s="6">
        <f t="shared" si="0"/>
        <v>0.69480015201335077</v>
      </c>
      <c r="F54" s="6">
        <f t="shared" si="1"/>
        <v>0.1122255085011814</v>
      </c>
    </row>
    <row r="55" spans="1:6" x14ac:dyDescent="0.25">
      <c r="A55" s="3">
        <f>Sheet3!B55</f>
        <v>54</v>
      </c>
      <c r="B55" s="4">
        <f t="shared" si="2"/>
        <v>17586</v>
      </c>
      <c r="C55">
        <f>Sheet3!C55</f>
        <v>43264</v>
      </c>
      <c r="D55">
        <f>Sheet3!E55</f>
        <v>6889</v>
      </c>
      <c r="E55" s="6">
        <f t="shared" si="0"/>
        <v>0.7109942481511915</v>
      </c>
      <c r="F55" s="6">
        <f t="shared" si="1"/>
        <v>0.11321281840591618</v>
      </c>
    </row>
    <row r="56" spans="1:6" x14ac:dyDescent="0.25">
      <c r="A56" s="3">
        <f>Sheet3!B56</f>
        <v>55</v>
      </c>
      <c r="B56" s="4">
        <f t="shared" si="2"/>
        <v>16372</v>
      </c>
      <c r="C56">
        <f>Sheet3!C56</f>
        <v>44366</v>
      </c>
      <c r="D56">
        <f>Sheet3!E56</f>
        <v>7029</v>
      </c>
      <c r="E56" s="6">
        <f t="shared" si="0"/>
        <v>0.73044881293424213</v>
      </c>
      <c r="F56" s="6">
        <f t="shared" si="1"/>
        <v>0.11572656327175738</v>
      </c>
    </row>
    <row r="57" spans="1:6" x14ac:dyDescent="0.25">
      <c r="A57" s="3">
        <f>Sheet3!B57</f>
        <v>56</v>
      </c>
      <c r="B57" s="4">
        <f t="shared" si="2"/>
        <v>15270</v>
      </c>
      <c r="C57">
        <f>Sheet3!C57</f>
        <v>45763</v>
      </c>
      <c r="D57">
        <f>Sheet3!E57</f>
        <v>7064</v>
      </c>
      <c r="E57" s="6">
        <f t="shared" si="0"/>
        <v>0.74980748119869578</v>
      </c>
      <c r="F57" s="6">
        <f t="shared" si="1"/>
        <v>0.1157406648862091</v>
      </c>
    </row>
    <row r="58" spans="1:6" x14ac:dyDescent="0.25">
      <c r="A58" s="3">
        <f>Sheet3!B58</f>
        <v>57</v>
      </c>
      <c r="B58" s="4">
        <f t="shared" si="2"/>
        <v>13873</v>
      </c>
      <c r="C58">
        <f>Sheet3!C58</f>
        <v>46971</v>
      </c>
      <c r="D58">
        <f>Sheet3!E58</f>
        <v>7122</v>
      </c>
      <c r="E58" s="6">
        <f t="shared" si="0"/>
        <v>0.77199066465058186</v>
      </c>
      <c r="F58" s="6">
        <f t="shared" si="1"/>
        <v>0.11705344816251397</v>
      </c>
    </row>
    <row r="59" spans="1:6" x14ac:dyDescent="0.25">
      <c r="A59" s="3">
        <f>Sheet3!B59</f>
        <v>58</v>
      </c>
      <c r="B59" s="4">
        <f t="shared" si="2"/>
        <v>12665</v>
      </c>
      <c r="C59">
        <f>Sheet3!C59</f>
        <v>48305</v>
      </c>
      <c r="D59">
        <f>Sheet3!E59</f>
        <v>7134</v>
      </c>
      <c r="E59" s="6">
        <f t="shared" si="0"/>
        <v>0.79227488928981471</v>
      </c>
      <c r="F59" s="6">
        <f t="shared" si="1"/>
        <v>0.1170083647695588</v>
      </c>
    </row>
    <row r="60" spans="1:6" x14ac:dyDescent="0.25">
      <c r="A60" s="3">
        <f>Sheet3!B60</f>
        <v>59</v>
      </c>
      <c r="B60" s="4">
        <f t="shared" si="2"/>
        <v>11331</v>
      </c>
      <c r="C60">
        <f>Sheet3!C60</f>
        <v>49267</v>
      </c>
      <c r="D60">
        <f>Sheet3!E60</f>
        <v>7158</v>
      </c>
      <c r="E60" s="6">
        <f t="shared" si="0"/>
        <v>0.81301363081289812</v>
      </c>
      <c r="F60" s="6">
        <f t="shared" si="1"/>
        <v>0.11812271032047263</v>
      </c>
    </row>
    <row r="61" spans="1:6" x14ac:dyDescent="0.25">
      <c r="A61" s="3">
        <f>Sheet3!B61</f>
        <v>60</v>
      </c>
      <c r="B61" s="4">
        <f t="shared" si="2"/>
        <v>10369</v>
      </c>
      <c r="C61">
        <f>Sheet3!C61</f>
        <v>50092</v>
      </c>
      <c r="D61">
        <f>Sheet3!E61</f>
        <v>7260</v>
      </c>
      <c r="E61" s="6">
        <f t="shared" si="0"/>
        <v>0.82850101718463143</v>
      </c>
      <c r="F61" s="6">
        <f t="shared" si="1"/>
        <v>0.12007740526951258</v>
      </c>
    </row>
    <row r="62" spans="1:6" x14ac:dyDescent="0.25">
      <c r="A62" s="3">
        <f>Sheet3!B62</f>
        <v>61</v>
      </c>
      <c r="B62" s="4">
        <f t="shared" si="2"/>
        <v>9544</v>
      </c>
      <c r="C62">
        <f>Sheet3!C62</f>
        <v>50957</v>
      </c>
      <c r="D62">
        <f>Sheet3!E62</f>
        <v>7276</v>
      </c>
      <c r="E62" s="6">
        <f t="shared" si="0"/>
        <v>0.84225054131336674</v>
      </c>
      <c r="F62" s="6">
        <f t="shared" si="1"/>
        <v>0.12026247500041322</v>
      </c>
    </row>
    <row r="63" spans="1:6" x14ac:dyDescent="0.25">
      <c r="A63" s="3">
        <f>Sheet3!B63</f>
        <v>62</v>
      </c>
      <c r="B63" s="4">
        <f t="shared" si="2"/>
        <v>8679</v>
      </c>
      <c r="C63">
        <f>Sheet3!C63</f>
        <v>51845</v>
      </c>
      <c r="D63">
        <f>Sheet3!E63</f>
        <v>7401</v>
      </c>
      <c r="E63" s="6">
        <f t="shared" si="0"/>
        <v>0.85660233956777476</v>
      </c>
      <c r="F63" s="6">
        <f t="shared" si="1"/>
        <v>0.1222820699226753</v>
      </c>
    </row>
    <row r="64" spans="1:6" x14ac:dyDescent="0.25">
      <c r="A64" s="3">
        <f>Sheet3!B64</f>
        <v>63</v>
      </c>
      <c r="B64" s="4">
        <f t="shared" si="2"/>
        <v>7791</v>
      </c>
      <c r="C64">
        <f>Sheet3!C64</f>
        <v>52915</v>
      </c>
      <c r="D64">
        <f>Sheet3!E64</f>
        <v>7417</v>
      </c>
      <c r="E64" s="6">
        <f t="shared" si="0"/>
        <v>0.87166013244160379</v>
      </c>
      <c r="F64" s="6">
        <f t="shared" si="1"/>
        <v>0.12217902678483181</v>
      </c>
    </row>
    <row r="65" spans="1:6" x14ac:dyDescent="0.25">
      <c r="A65" s="3">
        <f>Sheet3!B65</f>
        <v>64</v>
      </c>
      <c r="B65" s="4">
        <f t="shared" si="2"/>
        <v>6721</v>
      </c>
      <c r="C65">
        <f>Sheet3!C65</f>
        <v>54238</v>
      </c>
      <c r="D65">
        <f>Sheet3!E65</f>
        <v>7424</v>
      </c>
      <c r="E65" s="6">
        <f t="shared" si="0"/>
        <v>0.88974556669236704</v>
      </c>
      <c r="F65" s="6">
        <f t="shared" si="1"/>
        <v>0.12178677471743303</v>
      </c>
    </row>
    <row r="66" spans="1:6" x14ac:dyDescent="0.25">
      <c r="A66" s="3">
        <f>Sheet3!B66</f>
        <v>65</v>
      </c>
      <c r="B66" s="4">
        <f t="shared" si="2"/>
        <v>5398</v>
      </c>
      <c r="C66">
        <f>Sheet3!C66</f>
        <v>55316</v>
      </c>
      <c r="D66">
        <f>Sheet3!E66</f>
        <v>7741</v>
      </c>
      <c r="E66" s="6">
        <f t="shared" si="0"/>
        <v>0.91109134631221789</v>
      </c>
      <c r="F66" s="6">
        <f t="shared" si="1"/>
        <v>0.12749942352669896</v>
      </c>
    </row>
    <row r="67" spans="1:6" x14ac:dyDescent="0.25">
      <c r="A67" s="3">
        <f>Sheet3!B67</f>
        <v>66</v>
      </c>
      <c r="B67" s="4">
        <f t="shared" si="2"/>
        <v>4320</v>
      </c>
      <c r="C67">
        <f>Sheet3!C67</f>
        <v>56611</v>
      </c>
      <c r="D67">
        <f>Sheet3!E67</f>
        <v>7771</v>
      </c>
      <c r="E67" s="6">
        <f t="shared" ref="E67:E71" si="3">C67/(C67+B67)</f>
        <v>0.92910012965485544</v>
      </c>
      <c r="F67" s="6">
        <f t="shared" ref="F67:F70" si="4">D67/(B67+C67)</f>
        <v>0.12753770658613842</v>
      </c>
    </row>
    <row r="68" spans="1:6" x14ac:dyDescent="0.25">
      <c r="A68" s="3">
        <f>Sheet3!B68</f>
        <v>67</v>
      </c>
      <c r="B68" s="4">
        <f t="shared" ref="B68:B71" si="5">$C$71-C67</f>
        <v>3025</v>
      </c>
      <c r="C68">
        <f>Sheet3!C68</f>
        <v>57154</v>
      </c>
      <c r="D68">
        <f>Sheet3!E68</f>
        <v>7915</v>
      </c>
      <c r="E68" s="6">
        <f t="shared" si="3"/>
        <v>0.94973329566792397</v>
      </c>
      <c r="F68" s="6">
        <f t="shared" si="4"/>
        <v>0.13152428588045664</v>
      </c>
    </row>
    <row r="69" spans="1:6" x14ac:dyDescent="0.25">
      <c r="A69" s="3">
        <f>Sheet3!B69</f>
        <v>68</v>
      </c>
      <c r="B69" s="4">
        <f t="shared" si="5"/>
        <v>2482</v>
      </c>
      <c r="C69">
        <f>Sheet3!C69</f>
        <v>57991</v>
      </c>
      <c r="D69">
        <f>Sheet3!E69</f>
        <v>7928</v>
      </c>
      <c r="E69" s="6">
        <f t="shared" si="3"/>
        <v>0.95895688985166938</v>
      </c>
      <c r="F69" s="6">
        <f t="shared" si="4"/>
        <v>0.13109982967605377</v>
      </c>
    </row>
    <row r="70" spans="1:6" x14ac:dyDescent="0.25">
      <c r="A70" s="3">
        <f>Sheet3!B70</f>
        <v>69</v>
      </c>
      <c r="B70" s="4">
        <f t="shared" si="5"/>
        <v>1645</v>
      </c>
      <c r="C70">
        <f>Sheet3!C70</f>
        <v>58698</v>
      </c>
      <c r="D70">
        <f>Sheet3!E70</f>
        <v>8326</v>
      </c>
      <c r="E70" s="6">
        <f t="shared" si="3"/>
        <v>0.97273917438642432</v>
      </c>
      <c r="F70" s="6">
        <f t="shared" si="4"/>
        <v>0.1379778930447608</v>
      </c>
    </row>
    <row r="71" spans="1:6" x14ac:dyDescent="0.25">
      <c r="A71" s="3">
        <f>Sheet3!B71</f>
        <v>70</v>
      </c>
      <c r="B71" s="4">
        <f t="shared" si="5"/>
        <v>938</v>
      </c>
      <c r="C71">
        <f>Sheet3!C71</f>
        <v>59636</v>
      </c>
      <c r="D71" t="str">
        <f>Sheet3!E71</f>
        <v>N/A</v>
      </c>
      <c r="E71" s="6">
        <f t="shared" si="3"/>
        <v>0.98451480833360849</v>
      </c>
      <c r="F7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8" zoomScale="90" zoomScaleNormal="90" workbookViewId="0">
      <selection activeCell="A17" sqref="A1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Sheet3</vt:lpstr>
      <vt:lpstr>simulation</vt:lpstr>
      <vt:lpstr>SIR-STATE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solange</cp:lastModifiedBy>
  <dcterms:created xsi:type="dcterms:W3CDTF">2020-05-15T01:12:50Z</dcterms:created>
  <dcterms:modified xsi:type="dcterms:W3CDTF">2020-05-23T19:34:09Z</dcterms:modified>
</cp:coreProperties>
</file>